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15180" windowHeight="628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Лист1!$8:$11</definedName>
    <definedName name="_xlnm.Print_Area" localSheetId="0">Лист1!$A$1:$K$238</definedName>
  </definedNames>
  <calcPr calcId="144525"/>
</workbook>
</file>

<file path=xl/calcChain.xml><?xml version="1.0" encoding="utf-8"?>
<calcChain xmlns="http://schemas.openxmlformats.org/spreadsheetml/2006/main">
  <c r="K89" i="1" l="1"/>
  <c r="J89" i="1"/>
  <c r="I89" i="1"/>
  <c r="H89" i="1"/>
  <c r="G89" i="1"/>
  <c r="F89" i="1"/>
  <c r="E89" i="1"/>
  <c r="K95" i="1"/>
  <c r="J95" i="1"/>
  <c r="I95" i="1"/>
  <c r="H95" i="1"/>
  <c r="G95" i="1"/>
  <c r="F95" i="1"/>
  <c r="E95" i="1" s="1"/>
  <c r="K101" i="1"/>
  <c r="J101" i="1"/>
  <c r="I101" i="1"/>
  <c r="H101" i="1"/>
  <c r="G101" i="1"/>
  <c r="F101" i="1"/>
  <c r="E101" i="1" s="1"/>
  <c r="K107" i="1"/>
  <c r="J107" i="1"/>
  <c r="I107" i="1"/>
  <c r="H107" i="1"/>
  <c r="G107" i="1"/>
  <c r="F107" i="1"/>
  <c r="E107" i="1"/>
  <c r="K113" i="1"/>
  <c r="J113" i="1"/>
  <c r="I113" i="1"/>
  <c r="H113" i="1"/>
  <c r="G113" i="1"/>
  <c r="F113" i="1"/>
  <c r="E113" i="1" s="1"/>
  <c r="K119" i="1"/>
  <c r="J119" i="1"/>
  <c r="I119" i="1"/>
  <c r="H119" i="1"/>
  <c r="G119" i="1"/>
  <c r="F119" i="1"/>
  <c r="E119" i="1"/>
  <c r="K227" i="1"/>
  <c r="J227" i="1"/>
  <c r="I227" i="1"/>
  <c r="H227" i="1"/>
  <c r="G227" i="1"/>
  <c r="F227" i="1"/>
  <c r="E227" i="1" s="1"/>
  <c r="K221" i="1"/>
  <c r="J221" i="1"/>
  <c r="I221" i="1"/>
  <c r="H221" i="1"/>
  <c r="G221" i="1"/>
  <c r="F221" i="1"/>
  <c r="E221" i="1"/>
  <c r="K215" i="1"/>
  <c r="J215" i="1"/>
  <c r="I215" i="1"/>
  <c r="H215" i="1"/>
  <c r="G215" i="1"/>
  <c r="F215" i="1"/>
  <c r="E215" i="1" s="1"/>
  <c r="K209" i="1"/>
  <c r="J209" i="1"/>
  <c r="I209" i="1"/>
  <c r="H209" i="1"/>
  <c r="G209" i="1"/>
  <c r="F209" i="1"/>
  <c r="E209" i="1"/>
  <c r="K203" i="1"/>
  <c r="J203" i="1"/>
  <c r="I203" i="1"/>
  <c r="H203" i="1"/>
  <c r="G203" i="1"/>
  <c r="F203" i="1"/>
  <c r="E203" i="1" s="1"/>
  <c r="K197" i="1"/>
  <c r="J197" i="1"/>
  <c r="I197" i="1"/>
  <c r="H197" i="1"/>
  <c r="G197" i="1"/>
  <c r="F197" i="1"/>
  <c r="E197" i="1"/>
  <c r="K185" i="1"/>
  <c r="J185" i="1"/>
  <c r="I185" i="1"/>
  <c r="H185" i="1"/>
  <c r="G185" i="1"/>
  <c r="F185" i="1"/>
  <c r="E185" i="1"/>
  <c r="K179" i="1"/>
  <c r="J179" i="1"/>
  <c r="I179" i="1"/>
  <c r="H179" i="1"/>
  <c r="G179" i="1"/>
  <c r="F179" i="1"/>
  <c r="E179" i="1" s="1"/>
  <c r="K173" i="1"/>
  <c r="J173" i="1"/>
  <c r="I173" i="1"/>
  <c r="H173" i="1"/>
  <c r="G173" i="1"/>
  <c r="F173" i="1"/>
  <c r="K127" i="1"/>
  <c r="J127" i="1"/>
  <c r="I127" i="1"/>
  <c r="H127" i="1"/>
  <c r="G127" i="1"/>
  <c r="F127" i="1"/>
  <c r="K128" i="1"/>
  <c r="J128" i="1"/>
  <c r="I128" i="1"/>
  <c r="H128" i="1"/>
  <c r="G128" i="1"/>
  <c r="F128" i="1"/>
  <c r="K129" i="1"/>
  <c r="J129" i="1"/>
  <c r="I129" i="1"/>
  <c r="H129" i="1"/>
  <c r="G129" i="1"/>
  <c r="F129" i="1"/>
  <c r="K130" i="1"/>
  <c r="J130" i="1"/>
  <c r="I130" i="1"/>
  <c r="H130" i="1"/>
  <c r="G130" i="1"/>
  <c r="F130" i="1"/>
  <c r="K161" i="1"/>
  <c r="J161" i="1"/>
  <c r="I161" i="1"/>
  <c r="H161" i="1"/>
  <c r="G161" i="1"/>
  <c r="F161" i="1"/>
  <c r="E161" i="1"/>
  <c r="K155" i="1"/>
  <c r="J155" i="1"/>
  <c r="I155" i="1"/>
  <c r="H155" i="1"/>
  <c r="G155" i="1"/>
  <c r="F155" i="1"/>
  <c r="E155" i="1" s="1"/>
  <c r="K149" i="1"/>
  <c r="J149" i="1"/>
  <c r="I149" i="1"/>
  <c r="H149" i="1"/>
  <c r="G149" i="1"/>
  <c r="E149" i="1" s="1"/>
  <c r="F149" i="1"/>
  <c r="K143" i="1"/>
  <c r="J143" i="1"/>
  <c r="I143" i="1"/>
  <c r="H143" i="1"/>
  <c r="G143" i="1"/>
  <c r="F143" i="1"/>
  <c r="E143" i="1" s="1"/>
  <c r="K137" i="1"/>
  <c r="J137" i="1"/>
  <c r="I137" i="1"/>
  <c r="H137" i="1"/>
  <c r="G137" i="1"/>
  <c r="F137" i="1"/>
  <c r="E137" i="1"/>
  <c r="K131" i="1"/>
  <c r="J131" i="1"/>
  <c r="I131" i="1"/>
  <c r="H131" i="1"/>
  <c r="G131" i="1"/>
  <c r="F131" i="1"/>
  <c r="E163" i="1"/>
  <c r="E164" i="1"/>
  <c r="E165" i="1"/>
  <c r="E166" i="1"/>
  <c r="F88" i="1" l="1"/>
  <c r="F87" i="1"/>
  <c r="F86" i="1"/>
  <c r="K88" i="1"/>
  <c r="J88" i="1"/>
  <c r="I88" i="1"/>
  <c r="H88" i="1"/>
  <c r="G88" i="1"/>
  <c r="K87" i="1"/>
  <c r="J87" i="1"/>
  <c r="I87" i="1"/>
  <c r="H87" i="1"/>
  <c r="G87" i="1"/>
  <c r="K86" i="1"/>
  <c r="J86" i="1"/>
  <c r="I86" i="1"/>
  <c r="H86" i="1"/>
  <c r="G86" i="1"/>
  <c r="K85" i="1"/>
  <c r="K83" i="1" s="1"/>
  <c r="J85" i="1"/>
  <c r="I85" i="1"/>
  <c r="I83" i="1" s="1"/>
  <c r="H85" i="1"/>
  <c r="G85" i="1"/>
  <c r="G83" i="1" s="1"/>
  <c r="F85" i="1"/>
  <c r="F196" i="1"/>
  <c r="F195" i="1"/>
  <c r="F194" i="1"/>
  <c r="K196" i="1"/>
  <c r="J196" i="1"/>
  <c r="I196" i="1"/>
  <c r="H196" i="1"/>
  <c r="G196" i="1"/>
  <c r="K195" i="1"/>
  <c r="J195" i="1"/>
  <c r="I195" i="1"/>
  <c r="H195" i="1"/>
  <c r="G195" i="1"/>
  <c r="K194" i="1"/>
  <c r="J194" i="1"/>
  <c r="I194" i="1"/>
  <c r="H194" i="1"/>
  <c r="G194" i="1"/>
  <c r="K193" i="1"/>
  <c r="K191" i="1" s="1"/>
  <c r="J193" i="1"/>
  <c r="I193" i="1"/>
  <c r="I191" i="1" s="1"/>
  <c r="H193" i="1"/>
  <c r="G193" i="1"/>
  <c r="G191" i="1" s="1"/>
  <c r="F193" i="1"/>
  <c r="F172" i="1"/>
  <c r="F171" i="1"/>
  <c r="F170" i="1"/>
  <c r="K172" i="1"/>
  <c r="J172" i="1"/>
  <c r="I172" i="1"/>
  <c r="H172" i="1"/>
  <c r="G172" i="1"/>
  <c r="K171" i="1"/>
  <c r="J171" i="1"/>
  <c r="I171" i="1"/>
  <c r="H171" i="1"/>
  <c r="G171" i="1"/>
  <c r="K170" i="1"/>
  <c r="J170" i="1"/>
  <c r="I170" i="1"/>
  <c r="H170" i="1"/>
  <c r="G170" i="1"/>
  <c r="K169" i="1"/>
  <c r="J169" i="1"/>
  <c r="I169" i="1"/>
  <c r="H169" i="1"/>
  <c r="G169" i="1"/>
  <c r="F169" i="1"/>
  <c r="E232" i="1"/>
  <c r="E231" i="1"/>
  <c r="E230" i="1"/>
  <c r="E229" i="1"/>
  <c r="E226" i="1"/>
  <c r="E225" i="1"/>
  <c r="E224" i="1"/>
  <c r="E223" i="1"/>
  <c r="E220" i="1"/>
  <c r="E219" i="1"/>
  <c r="E218" i="1"/>
  <c r="E217" i="1"/>
  <c r="E214" i="1"/>
  <c r="E213" i="1"/>
  <c r="E212" i="1"/>
  <c r="E211" i="1"/>
  <c r="E208" i="1"/>
  <c r="E207" i="1"/>
  <c r="E206" i="1"/>
  <c r="E205" i="1"/>
  <c r="E202" i="1"/>
  <c r="E201" i="1"/>
  <c r="E200" i="1"/>
  <c r="E199" i="1"/>
  <c r="E190" i="1"/>
  <c r="E189" i="1"/>
  <c r="E188" i="1"/>
  <c r="E187" i="1"/>
  <c r="E184" i="1"/>
  <c r="E183" i="1"/>
  <c r="E182" i="1"/>
  <c r="E181" i="1"/>
  <c r="E178" i="1"/>
  <c r="E177" i="1"/>
  <c r="E176" i="1"/>
  <c r="E175" i="1"/>
  <c r="E173" i="1"/>
  <c r="E160" i="1"/>
  <c r="E159" i="1"/>
  <c r="E158" i="1"/>
  <c r="E157" i="1"/>
  <c r="E154" i="1"/>
  <c r="E153" i="1"/>
  <c r="E152" i="1"/>
  <c r="E151" i="1"/>
  <c r="E148" i="1"/>
  <c r="E147" i="1"/>
  <c r="E146" i="1"/>
  <c r="E145" i="1"/>
  <c r="E142" i="1"/>
  <c r="E141" i="1"/>
  <c r="E140" i="1"/>
  <c r="E139" i="1"/>
  <c r="E136" i="1"/>
  <c r="E135" i="1"/>
  <c r="E134" i="1"/>
  <c r="E133" i="1"/>
  <c r="E131" i="1"/>
  <c r="E124" i="1"/>
  <c r="E123" i="1"/>
  <c r="E122" i="1"/>
  <c r="E121" i="1"/>
  <c r="E118" i="1"/>
  <c r="E117" i="1"/>
  <c r="E116" i="1"/>
  <c r="E115" i="1"/>
  <c r="E112" i="1"/>
  <c r="E111" i="1"/>
  <c r="E110" i="1"/>
  <c r="E109" i="1"/>
  <c r="E106" i="1"/>
  <c r="E105" i="1"/>
  <c r="E104" i="1"/>
  <c r="E103" i="1"/>
  <c r="E100" i="1"/>
  <c r="E99" i="1"/>
  <c r="E98" i="1"/>
  <c r="E97" i="1"/>
  <c r="E94" i="1"/>
  <c r="E93" i="1"/>
  <c r="E92" i="1"/>
  <c r="E91" i="1"/>
  <c r="E58" i="1"/>
  <c r="E57" i="1"/>
  <c r="E56" i="1"/>
  <c r="E55" i="1"/>
  <c r="E54" i="1"/>
  <c r="E53" i="1"/>
  <c r="E52" i="1"/>
  <c r="E51" i="1"/>
  <c r="E50" i="1"/>
  <c r="E49" i="1"/>
  <c r="E48" i="1"/>
  <c r="E45" i="1"/>
  <c r="E44" i="1"/>
  <c r="E41" i="1"/>
  <c r="E40" i="1"/>
  <c r="E39" i="1"/>
  <c r="E38" i="1"/>
  <c r="K23" i="1"/>
  <c r="J23" i="1"/>
  <c r="I23" i="1"/>
  <c r="H23" i="1"/>
  <c r="G23" i="1"/>
  <c r="F23" i="1"/>
  <c r="K21" i="1"/>
  <c r="J21" i="1"/>
  <c r="I21" i="1"/>
  <c r="H21" i="1"/>
  <c r="G21" i="1"/>
  <c r="F21" i="1"/>
  <c r="K20" i="1"/>
  <c r="J20" i="1"/>
  <c r="I20" i="1"/>
  <c r="H20" i="1"/>
  <c r="G20" i="1"/>
  <c r="F20" i="1"/>
  <c r="E35" i="1"/>
  <c r="E34" i="1"/>
  <c r="E33" i="1"/>
  <c r="E32" i="1"/>
  <c r="E29" i="1"/>
  <c r="E28" i="1"/>
  <c r="E27" i="1"/>
  <c r="E26" i="1"/>
  <c r="E82" i="1"/>
  <c r="E81" i="1"/>
  <c r="E80" i="1"/>
  <c r="E79" i="1"/>
  <c r="K77" i="1"/>
  <c r="J77" i="1"/>
  <c r="I77" i="1"/>
  <c r="H77" i="1"/>
  <c r="G77" i="1"/>
  <c r="F77" i="1"/>
  <c r="E76" i="1"/>
  <c r="E75" i="1"/>
  <c r="E74" i="1"/>
  <c r="E73" i="1"/>
  <c r="K71" i="1"/>
  <c r="J71" i="1"/>
  <c r="I71" i="1"/>
  <c r="H71" i="1"/>
  <c r="G71" i="1"/>
  <c r="F71" i="1"/>
  <c r="E70" i="1"/>
  <c r="E69" i="1"/>
  <c r="E68" i="1"/>
  <c r="E67" i="1"/>
  <c r="K65" i="1"/>
  <c r="J65" i="1"/>
  <c r="I65" i="1"/>
  <c r="H65" i="1"/>
  <c r="G65" i="1"/>
  <c r="F65" i="1"/>
  <c r="E64" i="1"/>
  <c r="E63" i="1"/>
  <c r="E62" i="1"/>
  <c r="E61" i="1"/>
  <c r="K59" i="1"/>
  <c r="J59" i="1"/>
  <c r="I59" i="1"/>
  <c r="H59" i="1"/>
  <c r="G59" i="1"/>
  <c r="F59" i="1"/>
  <c r="K46" i="1"/>
  <c r="K42" i="1" s="1"/>
  <c r="J46" i="1"/>
  <c r="J22" i="1" s="1"/>
  <c r="I46" i="1"/>
  <c r="I42" i="1" s="1"/>
  <c r="H46" i="1"/>
  <c r="H22" i="1" s="1"/>
  <c r="G46" i="1"/>
  <c r="G42" i="1" s="1"/>
  <c r="F46" i="1"/>
  <c r="K36" i="1"/>
  <c r="J36" i="1"/>
  <c r="I36" i="1"/>
  <c r="H36" i="1"/>
  <c r="G36" i="1"/>
  <c r="F36" i="1"/>
  <c r="K30" i="1"/>
  <c r="J30" i="1"/>
  <c r="I30" i="1"/>
  <c r="H30" i="1"/>
  <c r="G30" i="1"/>
  <c r="F30" i="1"/>
  <c r="K24" i="1"/>
  <c r="J24" i="1"/>
  <c r="I24" i="1"/>
  <c r="H24" i="1"/>
  <c r="G24" i="1"/>
  <c r="F24" i="1"/>
  <c r="E169" i="1" l="1"/>
  <c r="H167" i="1"/>
  <c r="J167" i="1"/>
  <c r="I167" i="1"/>
  <c r="K167" i="1"/>
  <c r="F191" i="1"/>
  <c r="H191" i="1"/>
  <c r="J191" i="1"/>
  <c r="F83" i="1"/>
  <c r="H83" i="1"/>
  <c r="J83" i="1"/>
  <c r="E129" i="1"/>
  <c r="E24" i="1"/>
  <c r="E30" i="1"/>
  <c r="E36" i="1"/>
  <c r="E46" i="1"/>
  <c r="E59" i="1"/>
  <c r="E65" i="1"/>
  <c r="E71" i="1"/>
  <c r="E77" i="1"/>
  <c r="E20" i="1"/>
  <c r="E21" i="1"/>
  <c r="F17" i="1"/>
  <c r="H17" i="1"/>
  <c r="J17" i="1"/>
  <c r="E171" i="1"/>
  <c r="E196" i="1"/>
  <c r="H18" i="1"/>
  <c r="J18" i="1"/>
  <c r="F42" i="1"/>
  <c r="J42" i="1"/>
  <c r="G22" i="1"/>
  <c r="G16" i="1" s="1"/>
  <c r="I22" i="1"/>
  <c r="I16" i="1" s="1"/>
  <c r="K22" i="1"/>
  <c r="K16" i="1" s="1"/>
  <c r="E130" i="1"/>
  <c r="H16" i="1"/>
  <c r="J16" i="1"/>
  <c r="G17" i="1"/>
  <c r="I17" i="1"/>
  <c r="K17" i="1"/>
  <c r="H42" i="1"/>
  <c r="F22" i="1"/>
  <c r="F18" i="1" s="1"/>
  <c r="E23" i="1"/>
  <c r="E194" i="1"/>
  <c r="E87" i="1"/>
  <c r="E195" i="1"/>
  <c r="E193" i="1"/>
  <c r="F167" i="1"/>
  <c r="E170" i="1"/>
  <c r="E172" i="1"/>
  <c r="G167" i="1"/>
  <c r="E88" i="1"/>
  <c r="E128" i="1"/>
  <c r="G125" i="1"/>
  <c r="F125" i="1"/>
  <c r="E191" i="1" l="1"/>
  <c r="E83" i="1"/>
  <c r="E167" i="1"/>
  <c r="E17" i="1"/>
  <c r="G18" i="1"/>
  <c r="K18" i="1"/>
  <c r="F16" i="1"/>
  <c r="E16" i="1" s="1"/>
  <c r="E22" i="1"/>
  <c r="E42" i="1"/>
  <c r="I18" i="1"/>
  <c r="H125" i="1"/>
  <c r="E18" i="1" l="1"/>
  <c r="I125" i="1"/>
  <c r="J125" i="1" l="1"/>
  <c r="K125" i="1"/>
  <c r="E127" i="1"/>
  <c r="E125" i="1" l="1"/>
  <c r="J15" i="1"/>
  <c r="E85" i="1"/>
  <c r="F15" i="1"/>
  <c r="J14" i="1"/>
  <c r="J12" i="1" s="1"/>
  <c r="K15" i="1"/>
  <c r="I15" i="1"/>
  <c r="I12" i="1" s="1"/>
  <c r="H14" i="1"/>
  <c r="F14" i="1"/>
  <c r="I14" i="1"/>
  <c r="K14" i="1"/>
  <c r="G14" i="1"/>
  <c r="G15" i="1"/>
  <c r="G12" i="1" l="1"/>
  <c r="E14" i="1"/>
  <c r="K12" i="1"/>
  <c r="H15" i="1"/>
  <c r="H12" i="1" s="1"/>
  <c r="E86" i="1"/>
  <c r="F12" i="1"/>
  <c r="E15" i="1" l="1"/>
  <c r="E12" i="1"/>
</calcChain>
</file>

<file path=xl/sharedStrings.xml><?xml version="1.0" encoding="utf-8"?>
<sst xmlns="http://schemas.openxmlformats.org/spreadsheetml/2006/main" count="345" uniqueCount="140">
  <si>
    <t>Статус</t>
  </si>
  <si>
    <t>Оценка расходов по годам реализации программы (тыс. руб.)</t>
  </si>
  <si>
    <t>всего</t>
  </si>
  <si>
    <t>Очередной год</t>
  </si>
  <si>
    <t>Первый год планового периода</t>
  </si>
  <si>
    <t>Второй год планового периода</t>
  </si>
  <si>
    <t xml:space="preserve">Третий год реализации программы </t>
  </si>
  <si>
    <t>Четвертый год реализации программы</t>
  </si>
  <si>
    <t>Пятый год реализации программы</t>
  </si>
  <si>
    <t>Всего,</t>
  </si>
  <si>
    <t>федеральный бюджет</t>
  </si>
  <si>
    <t>бюджет Республики Крым</t>
  </si>
  <si>
    <t>внебюджетные средства</t>
  </si>
  <si>
    <t>Администрация, ОГОЧСПТ,</t>
  </si>
  <si>
    <t>Мероприятие 1.1</t>
  </si>
  <si>
    <t>Содействие правоохранительным органам в их деятельности по обеспечению общественного порядка, предупреждению и пресечению преступлений и правонарушений</t>
  </si>
  <si>
    <t>Мероприятие 1.2</t>
  </si>
  <si>
    <t>Содействие правоохранительным органам по организации добровольной сдачи населением незаконно хранящегося огнестрельного оружия, его основных частей, боеприпасов, взрывчатых веществ и взрывчатых устройств</t>
  </si>
  <si>
    <t>Мероприятие 1.3</t>
  </si>
  <si>
    <t>Приобретение и размещение рекламных материалов, полиграфической продукции по профилактике преступлений и правонарушений</t>
  </si>
  <si>
    <t>Мероприятие 1.4</t>
  </si>
  <si>
    <t>Администрация, ОГОЧСПТ</t>
  </si>
  <si>
    <t xml:space="preserve">Приобретение технических средств контроля за ситуацией в местах массового пребывания людей (общественных местах) для обеспечения правопорядка и общественной безопасности </t>
  </si>
  <si>
    <t>В том числе</t>
  </si>
  <si>
    <t>-приобретение камер видеонаблюдения со специальным программным обеспечением</t>
  </si>
  <si>
    <t>- установка (монтаж) камер видеонаблюдения со специальным программным обеспечением</t>
  </si>
  <si>
    <t>-сервисное обслуживание системы видеонаблюдения</t>
  </si>
  <si>
    <t>-приобретение дополнительных устройств хранения данных (архивов информации) сервера обзорного видеонаблюдения</t>
  </si>
  <si>
    <t xml:space="preserve">-приобретение сервера хранения базы данных </t>
  </si>
  <si>
    <t>-приобретение специального программного обеспечения для приема и обработки (кодирование, сжатие) видеопотока от камер видеонаблюдения и его отображение на автоматизированном рабочем месте оператора</t>
  </si>
  <si>
    <t xml:space="preserve">-приобретение специального программного обеспечения, детектора скопления людей, детектора дыма и огня, детектора обнаружения лиц, детектора оставленных предметов и иное, для реализации функций видео идентификации и видео аналитики </t>
  </si>
  <si>
    <t xml:space="preserve">-приобретение резервного источника энергоснабжения </t>
  </si>
  <si>
    <t>-приобретение системы экстренной связи «Гражданин-полиция»</t>
  </si>
  <si>
    <t>-приобретение системы досмотра и контроля (арочные и ручные металлодетекторы, иное)</t>
  </si>
  <si>
    <t>Мероприятие 1.5</t>
  </si>
  <si>
    <t>сектор по делам семьи, молодежи, физической культуры и спорта, ОМВД России по г. Армянску, ЦГБ г. Армянска</t>
  </si>
  <si>
    <t>Организация работы антинаркотической комиссии в городском округе Армянск. Создание системы оперативного обмена информацией по вопросам наркомании</t>
  </si>
  <si>
    <t>Мероприятие 1.6</t>
  </si>
  <si>
    <t>Администрация, ОКиМО, Отдел образования, сектор по делам семьи, молодежи, физической культуры и спорта, учреждения высшего и профессионального образования, АГЦСССДМ</t>
  </si>
  <si>
    <t>Организация и проведение общественно-политических, культурно-массовых, образовательных, спортивных мероприятий, кампаний по формированию здорового образа жизни</t>
  </si>
  <si>
    <t>Мероприятие 1.7</t>
  </si>
  <si>
    <t>Администрация, сектор по делам семьи, молодежи, физической культуры и спорта, ОМВД России по г. Армянску, ЦГБ г. Армянска, АГЦСССДМ</t>
  </si>
  <si>
    <t>Проведение мониторинга ситуации, отражающей масштабы немедицинского потребления и распространения наркотиков, состояние преступности в данной сфере, оперативно - профилактических рейдовых мероприятий по выявлению лиц, употребляющих наркотические средства и психотропные вещества</t>
  </si>
  <si>
    <t>Мероприятие 1.8</t>
  </si>
  <si>
    <t>Администрация, Отдел образования, сектор по делам несовершеннолетних и защите их прав, ОМВД России по г. Армянску, АГЦСССДМ, ЦГБ г. Армянска, учреждения высшего и профессионального образования</t>
  </si>
  <si>
    <r>
      <t>О</t>
    </r>
    <r>
      <rPr>
        <sz val="12"/>
        <color rgb="FF052635"/>
        <rFont val="Times New Roman"/>
        <family val="1"/>
        <charset val="204"/>
      </rPr>
      <t xml:space="preserve">рганизация </t>
    </r>
    <r>
      <rPr>
        <sz val="12"/>
        <color theme="1"/>
        <rFont val="Times New Roman"/>
        <family val="1"/>
        <charset val="204"/>
      </rPr>
      <t xml:space="preserve">системной работы по разъяснению медицинских и правовых последствий, связанных с незаконным потреблением и оборотом наркотических средств, проведение добровольного тестирования учащихся и студентов учреждений образования </t>
    </r>
  </si>
  <si>
    <t>Профилактика проявлений экстремизма и терроризма.</t>
  </si>
  <si>
    <t>Мероприятие 2.1</t>
  </si>
  <si>
    <t>Организация деятельности антитеррористической Комиссии в городском округе Армянск</t>
  </si>
  <si>
    <t>Мероприятие 2.2</t>
  </si>
  <si>
    <t>Подготовка и размещение в средствах массовой информации материалов по разъяснению сущности терроризма, его крайней общественной опасности, формирование у населения стойкого негативного отношения к любым проявлениям экстремизма и терроризма</t>
  </si>
  <si>
    <t>Мероприятие 2.3</t>
  </si>
  <si>
    <t>Приобретение и размещение печатной продукции по профилактике экстремизма и терроризма, общественной безопасности</t>
  </si>
  <si>
    <t>Мероприятие 2.4</t>
  </si>
  <si>
    <t xml:space="preserve">Организация и проведение мероприятий по вопросам профилактики терроризма, недопущения вовлечения детей и подростков в незаконную деятельность религиозных сект и террористических организаций, распространение идей межнациональной толерантности </t>
  </si>
  <si>
    <t>Мероприятие 2.5</t>
  </si>
  <si>
    <t>Администрация, ОГОЧСПТиМР, Отдел образования, ОКиМО, ОМВД России по г. Армянску, учреждения высшего и профессионального образования, организации</t>
  </si>
  <si>
    <t>Организация и проведение общественно - политических мероприятий, посвященных Дню солидарности в борьбе с терроризмом</t>
  </si>
  <si>
    <t>Мероприятие 2.6</t>
  </si>
  <si>
    <t>Организация и проведение обследования учреждений и территорий, подлежащих антитеррористической защищенности, с целью выполнения требований по профилактике терроризма и предупреждению террористических актов</t>
  </si>
  <si>
    <t>Мероприятие 3.1</t>
  </si>
  <si>
    <t>Мероприятие 3.2</t>
  </si>
  <si>
    <t>Отдел образования, сектор по делам несовершеннолетних и защите их прав, ЦГБ г. Армянска, ОМВД России по г. Армянску, АГЦСССДМ, АМСРЦН</t>
  </si>
  <si>
    <t>Организация мероприятий по выявлению несовершеннолетних и семей, находящиеся в социально опасном положении, формирование банка данных, организация  индивидуальной профилактической работы</t>
  </si>
  <si>
    <t>Мероприятие 3.3</t>
  </si>
  <si>
    <r>
      <t xml:space="preserve">Администрация, </t>
    </r>
    <r>
      <rPr>
        <sz val="12"/>
        <color rgb="FF000000"/>
        <rFont val="Times New Roman"/>
        <family val="1"/>
        <charset val="204"/>
      </rPr>
      <t xml:space="preserve">Отдел образования, сектор по делам несовершеннолетних и защите их прав, ЦГБ г. Армянска, ОМВД России по г. Армянску,   АГЦСССДМ, АМСРЦН, учреждения высшего и профессионального образования </t>
    </r>
  </si>
  <si>
    <t>Организация и проведение мероприятий по профилактике правонарушений и преступлений несовершеннолетних, выявление и привлечение к ответственности лиц, вовлекающих несовершеннолетних в преступную и антиобщественную деятельность.</t>
  </si>
  <si>
    <t>Мероприятие 3.4</t>
  </si>
  <si>
    <r>
      <t xml:space="preserve">Администрация, </t>
    </r>
    <r>
      <rPr>
        <sz val="12"/>
        <color rgb="FF000000"/>
        <rFont val="Times New Roman"/>
        <family val="1"/>
        <charset val="204"/>
      </rPr>
      <t xml:space="preserve">Отдел образования, сектор по делам несовершеннолетних и защите их прав, сектор по делам семьи, молодежи, физкультуры и спорта, ЦГБ г. Армянска, учреждения высшего и профессионального образования </t>
    </r>
  </si>
  <si>
    <t>Организация и проведение мероприятий по привлечению несовершеннолетних, состоящих на различных видах профилактического учета, находящихся в социально опасном положении, в трудной жизненной ситуации, для участия во внеурочной деятельности (кружки, спортивные секции, студии и иное), организации оздоровления и летней занятости подростков</t>
  </si>
  <si>
    <t>Мероприятия 3.5</t>
  </si>
  <si>
    <t>Отдел образования, сектор по делам несовершеннолетних и защите их прав, ОМВД по г. Армянску, АГЦСССДМ, учреждения высшего и профессионального образования</t>
  </si>
  <si>
    <t>Подготовка и размещение информации о работе по профилактике преступлений и правонарушений несовершеннолетних в средствах массовой информации, сети Интернет</t>
  </si>
  <si>
    <t>Основное мероприятие 4.</t>
  </si>
  <si>
    <t>«Построение и развитие аппаратно-программного комплекса «Безопасный город»</t>
  </si>
  <si>
    <t>Мероприятие 4.1</t>
  </si>
  <si>
    <t xml:space="preserve">Обеспечение деятельности единой дежурно-диспетчерской службы муниципального образования городской округ Армянск Республики Крым </t>
  </si>
  <si>
    <t>Мероприятие 4.2</t>
  </si>
  <si>
    <t>Построение и развитие сегментов аппаратно-программного комплекса «Безопасный город» на территории городского округа Армянск</t>
  </si>
  <si>
    <t>Мероприятие 4.3</t>
  </si>
  <si>
    <t xml:space="preserve">Проведение технических, монтажных, пусконаладочных работ по построению и внедрению аппаратно-программного комплекса «Безопасный город» городского округа Армянск </t>
  </si>
  <si>
    <t>Основное мероприятие 5.</t>
  </si>
  <si>
    <t>Гражданская оборона, защита населения и территорий от чрезвычайных ситуаций техногенного и природного характера, обеспечение пожарной безопасности</t>
  </si>
  <si>
    <t>Мероприятие 5.1</t>
  </si>
  <si>
    <t>Организация и проведение мероприятий по оснащению и поддержанию в состоянии постоянной готовности к использованию защитных сооружений гражданской обороны, в т.ч. оформление документации в соответствие с требованиями действующего законодательства</t>
  </si>
  <si>
    <t>Мероприятие 5.2</t>
  </si>
  <si>
    <t>Организация деятельности учебно-консультационных пунктов по гражданской обороне</t>
  </si>
  <si>
    <t>Мероприятие 5.3</t>
  </si>
  <si>
    <t>Организация и проведение мероприятий по созданию страхового фонда документации</t>
  </si>
  <si>
    <t>Мероприятие 5.4</t>
  </si>
  <si>
    <t>Организация и проведение мероприятий по противопожарной пропаганде и обучения мерам пожарной безопасности</t>
  </si>
  <si>
    <t>А.А. Дубов</t>
  </si>
  <si>
    <t>Ответственный исполнитель, соисполнитель, участник</t>
  </si>
  <si>
    <t>Наименование  муниципальной программы (подпрограммы),  мероприятий</t>
  </si>
  <si>
    <t>Наименование источника финансирования</t>
  </si>
  <si>
    <t>Муниципальная программа</t>
  </si>
  <si>
    <t>в т.ч. по источникам финансирования:</t>
  </si>
  <si>
    <t>Обеспечение общественной безопасности на территории муниципального образования городской округ Армянск Республики Крым</t>
  </si>
  <si>
    <t xml:space="preserve">бюджет городского округа Армянск </t>
  </si>
  <si>
    <t xml:space="preserve">в т.ч. по источникам финансирования: </t>
  </si>
  <si>
    <t>Основное мероприятие 1.</t>
  </si>
  <si>
    <t>Администрация, ОГОЧСПТ, Отдел образования, ОКиМО, сектор по делам семьи, молодежи, физической культуры и спорта, учреждения высшего и профессионального образования, АГЦСССДМ, ЦГБ г. Армянска, ОМВД России по г. Армянску, МУП «Северный Крым»</t>
  </si>
  <si>
    <t>бюджет городского округа Армянск</t>
  </si>
  <si>
    <t>Администрация, ОГОЧСПТ, ОМВД России по г. Армянску, ОНД по г. Армянску, организации</t>
  </si>
  <si>
    <t>Администрация, ОГОЧСПТ, ОМВД России по г. Армянску, организации</t>
  </si>
  <si>
    <t>бюджет городского  округа Армянск</t>
  </si>
  <si>
    <t>Основное мероприятие 2.</t>
  </si>
  <si>
    <t>Основное мероприятие 3.</t>
  </si>
  <si>
    <r>
      <t>Администрация города Армянска Республики Крым (далее - Администрация), отдел по вопросам гражданской обороны, чрезвычайных ситуаций, профилактики терроризма (далее–ОГОЧСПТ), Отдел образования администрации города Армянска (далее – Отдел образования), Отдел культуры и межнациональных отношений администрации города Армянска (далее – ОКиМО), отдел жилищного хозяйства, благоустройства и природопользования администрации города Армянска (далее – ОЖХБиП), сектор по делам несовершеннолетних и защите их прав администрации города Армянска (далее - сектор по делам несовершеннолетних и защите их прав), сектор по делам семьи, молодежи, физической культуры и спорта администрации города Армянска (далее - сектор по делам семьи, молодежи, физической культуры и спорта), сектор муниципального имущества и жилищных вопросов администрации города Армянска (далее - сектор муниципального имущества и жилищных вопросов), учреждения высшего и профессионального образования, Государственное бюджетное учреждение Республики Крым «Армянский городской центр социальных служб для семьи, детей и молодежи»(далее-АГЦСССДМ) Государственное бюджетное учреждение здравоохранения Республики Крым «Центральная городская больница г. Армянска» (далее – ЦГБ г. Армянска), Отделение министерства внутренних дел России по городу Армянску (далее - ОМВД России по г. Армянску), Отделение надзорной деятельности по г. Армянску Управления надзорной деятельности и профилактической работы ГО МЧС России по Республике Крым (далее – ОНД по г. Армянску),</t>
    </r>
    <r>
      <rPr>
        <sz val="12"/>
        <color rgb="FF000000"/>
        <rFont val="Times New Roman"/>
        <family val="1"/>
        <charset val="204"/>
      </rPr>
      <t xml:space="preserve"> Красноперекопский межмуниципальный филиал ФКУ УИИ УФСИН России по Республике Крым и г. Севастополю</t>
    </r>
    <r>
      <rPr>
        <sz val="12"/>
        <color theme="1"/>
        <rFont val="Times New Roman"/>
        <family val="1"/>
        <charset val="204"/>
      </rPr>
      <t xml:space="preserve"> (далее - УФСИН), </t>
    </r>
    <r>
      <rPr>
        <sz val="12"/>
        <color rgb="FF000000"/>
        <rFont val="Times New Roman"/>
        <family val="1"/>
        <charset val="204"/>
      </rPr>
      <t xml:space="preserve">Государственное бюджетное специализированное учреждение Республики Крым «Армянский межрегиональный социально-реабилитационный центр для несовершеннолетних» (далее – АМСРЦН), </t>
    </r>
    <r>
      <rPr>
        <sz val="12"/>
        <color theme="1"/>
        <rFont val="Times New Roman"/>
        <family val="1"/>
        <charset val="204"/>
      </rPr>
      <t>Муниципальное унитарное предприятие «Северный Крым» муниципального образования городской округ Армянск Республики Крым (далее – МУП «Северный Крым»), Муниципальное казенное учреждение «Единая дежурно - диспетчерская служба муниципального образования городской округ Армянск Республики Крым» (далее – ЕДДС), Муниципальное унитарное предприятие «Управление жилищно-коммунального хозяйства г. Армянск» муниципального образования городской округ Армянск Республики Крым (далее – МУП «УЖКХ»), иные организации, учреждения, предприятия, расположенные на территории муниципального образования городской округ Армянск Республики Крым независимо от формы собственности (далее – организации).</t>
    </r>
  </si>
  <si>
    <t>Администрация, ОГОЧСПТ, ОКиМО, Отдел образования, ОМВД России по г. Армянску, ОНД по г. Армянску, МУП «Северный Крым», АГЦСССДМ, учреждения высшего и профессионального образования</t>
  </si>
  <si>
    <t>Администрация города Армянска, ОГОЧСПТ</t>
  </si>
  <si>
    <t>Администрация ,ОГОЧСПТ</t>
  </si>
  <si>
    <t>Администрация, ОГОЧСПТ, ОМВД России по г. Армянску, ОНД по г. Армянску</t>
  </si>
  <si>
    <t>Администрация, ОГОЧСПТ464, ЕДДС, организации</t>
  </si>
  <si>
    <t>Администрация, ОГОЧСПТ, ЕДДС, организации</t>
  </si>
  <si>
    <t xml:space="preserve">Администрация, ОГОЧСПТ, организации </t>
  </si>
  <si>
    <t>Администрация, ОГОЧСПТ, ОЖХБиП, Отдел образования, ОКиМО, сектор муниципального имущества и жилищных вопросов, МУП «УЖКХ», ОНД по г. Армянску, 30 ПСЧ 7 ПСО ФПС по Республике Крым</t>
  </si>
  <si>
    <t>Администрация, ОГОЧСПТ, ОЖХБиП, сектор муниципального имущества и жилищных вопросов, МУП «УЖКХ»</t>
  </si>
  <si>
    <t>Администрация, ОГОЧСПТ, МУП «УЖКХ»</t>
  </si>
  <si>
    <t>Администрация, ОГОЧСПТ, ОЖХБиП, Отдел образования, ОКиМО, ОНД по г. Армянску, 30 ПСЧ 7 ПСО ФПС по Республике Крым, организации</t>
  </si>
  <si>
    <t>Мероприятие 5.5</t>
  </si>
  <si>
    <t xml:space="preserve">Администрация, ОГОЧСПТ </t>
  </si>
  <si>
    <t xml:space="preserve">Приобретение средств индивидуальной защиты населения и приборов радиоционной, химической, биологической разведки </t>
  </si>
  <si>
    <t>Мероприятие 5.6</t>
  </si>
  <si>
    <t>Администрация, ОГОЧСПТ, МУП «Армянскводоканал»</t>
  </si>
  <si>
    <t xml:space="preserve">Приобретение и установка наружных источников водоснабжения (пожарных гидрантов)  </t>
  </si>
  <si>
    <t>Обеспечение правопорядка и противодействие преступности</t>
  </si>
  <si>
    <t xml:space="preserve">Заместитель главы администрации </t>
  </si>
  <si>
    <t xml:space="preserve">Начальник отдела по вопросам гражданской обороны, чрезвычайных ситуаций, профилактики терроризма         </t>
  </si>
  <si>
    <t>Приложение 3</t>
  </si>
  <si>
    <t>В.З. Угольников</t>
  </si>
  <si>
    <t>к муниципальной программе «Обеспечение общественной безопасности на территории муниципального образования городской округ Армянск Республики Крым»</t>
  </si>
  <si>
    <t xml:space="preserve">Администрация, сектор по обеспечению деятельности комиссии по делам несовершеннолетних и защите их прав, сектор по делам несовершеннолетних и защите их прав, отдел образования, сектор по делам семьи, молодежи, физкультуры и спорта, ЦГБ г. Армянска, ОМВД России по г. Армянску, УФСИН, АГЦСССДМ, АМСРЦН, ЦЗН г. Армянска, организации дошкольного образования, общеобразовательные организации профессиональные образовательные организации, образовательные организации высшего образования </t>
  </si>
  <si>
    <t>Профилактика безнадзорности и правонарушений несовершеннолетних и организация деятельности муниципальной комиссии по делам несовершеннолетних и защите их прав</t>
  </si>
  <si>
    <t>Администрация, сектор по обеспечению деятельности комиссии по делам несовершеннолетних и защите их прав</t>
  </si>
  <si>
    <t>Осуществление пере-данных органам местного самоуправ-ления в Республике Крым отдельных полномочий по со-зданию и организа-ции деятельности комиссии по делам несовершеннолетних и защите их прав</t>
  </si>
  <si>
    <t>Мероприятия 3.6</t>
  </si>
  <si>
    <t>ЦГБ г. Армянска, ОМВД России по г. Армянску, УФСИН, АГЦСССДМ, АМСРЦН, ЦЗН г. Армянска</t>
  </si>
  <si>
    <t>Мероприятия по социальной реабилитации, организации психокоррекционной работы, внедрению адаптивноразвивающих технологий в отношении несовершеннолетних, склонных к бродяжничеству и совершению правонарушений, в том числе осужденных без изоляции от общества и освободившихся из мест лишения свободы</t>
  </si>
  <si>
    <t>Ресурсное обеспечение и прогнозная (справочная оценка) расходов на реализацию целей 
муниципальной программы «Обеспечение общественной безопасности  на территории муниципального образования 
городской округ Армянск Республики Крым»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</si>
</sst>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color rgb="FF052635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/>
    <xf numFmtId="0" fontId="2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2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2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justify" vertical="top" wrapText="1"/>
    </xf>
    <xf numFmtId="0" fontId="1" fillId="2" borderId="1" xfId="0" applyFont="1" applyFill="1" applyBorder="1" applyAlignment="1">
      <alignment horizontal="justify" vertical="top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9"/>
  <sheetViews>
    <sheetView tabSelected="1" view="pageBreakPreview" topLeftCell="A3" zoomScale="70" zoomScaleNormal="80" zoomScaleSheetLayoutView="70" workbookViewId="0">
      <selection activeCell="B12" sqref="B12:B17"/>
    </sheetView>
  </sheetViews>
  <sheetFormatPr defaultRowHeight="15" x14ac:dyDescent="0.25"/>
  <cols>
    <col min="1" max="1" width="20.5703125" style="4" customWidth="1"/>
    <col min="2" max="2" width="76.7109375" style="4" customWidth="1"/>
    <col min="3" max="3" width="31.140625" style="4" customWidth="1"/>
    <col min="4" max="4" width="24.85546875" style="4" customWidth="1"/>
    <col min="5" max="11" width="16.140625" style="4" customWidth="1"/>
    <col min="12" max="16" width="9.140625" style="4"/>
    <col min="17" max="17" width="9.5703125" style="4" bestFit="1" customWidth="1"/>
    <col min="18" max="16384" width="9.140625" style="4"/>
  </cols>
  <sheetData>
    <row r="1" spans="1:17" ht="15.75" x14ac:dyDescent="0.25">
      <c r="A1" s="46"/>
      <c r="B1" s="46"/>
      <c r="C1" s="46"/>
      <c r="D1" s="46"/>
      <c r="E1" s="46"/>
      <c r="F1" s="46"/>
      <c r="G1" s="46"/>
      <c r="H1" s="46"/>
      <c r="I1" s="47" t="s">
        <v>129</v>
      </c>
      <c r="J1" s="47"/>
      <c r="K1" s="47"/>
    </row>
    <row r="2" spans="1:17" ht="57.75" customHeight="1" x14ac:dyDescent="0.25">
      <c r="A2" s="46"/>
      <c r="B2" s="46"/>
      <c r="C2" s="46"/>
      <c r="D2" s="46"/>
      <c r="E2" s="46"/>
      <c r="F2" s="46"/>
      <c r="G2" s="46"/>
      <c r="H2" s="46"/>
      <c r="I2" s="48" t="s">
        <v>131</v>
      </c>
      <c r="J2" s="48"/>
      <c r="K2" s="48"/>
    </row>
    <row r="3" spans="1:17" ht="15" customHeight="1" x14ac:dyDescent="0.25">
      <c r="A3" s="46"/>
      <c r="B3" s="46"/>
      <c r="C3" s="46"/>
      <c r="D3" s="46"/>
      <c r="E3" s="46"/>
      <c r="F3" s="46"/>
      <c r="G3" s="46"/>
      <c r="H3" s="46"/>
      <c r="I3" s="48"/>
      <c r="J3" s="48"/>
      <c r="K3" s="48"/>
    </row>
    <row r="4" spans="1:17" ht="73.5" customHeight="1" x14ac:dyDescent="0.25">
      <c r="A4" s="45" t="s">
        <v>139</v>
      </c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7" ht="1.5" customHeight="1" thickBot="1" x14ac:dyDescent="0.3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7" ht="18.75" hidden="1" customHeight="1" thickBot="1" x14ac:dyDescent="0.3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7" ht="19.5" hidden="1" thickBot="1" x14ac:dyDescent="0.3">
      <c r="A7" s="1"/>
    </row>
    <row r="8" spans="1:17" ht="31.5" customHeight="1" thickBot="1" x14ac:dyDescent="0.3">
      <c r="A8" s="20" t="s">
        <v>0</v>
      </c>
      <c r="B8" s="20" t="s">
        <v>92</v>
      </c>
      <c r="C8" s="20" t="s">
        <v>93</v>
      </c>
      <c r="D8" s="20" t="s">
        <v>94</v>
      </c>
      <c r="E8" s="20" t="s">
        <v>1</v>
      </c>
      <c r="F8" s="20"/>
      <c r="G8" s="20"/>
      <c r="H8" s="20"/>
      <c r="I8" s="20"/>
      <c r="J8" s="20"/>
      <c r="K8" s="20"/>
      <c r="L8" s="16"/>
      <c r="M8" s="17"/>
      <c r="N8" s="17"/>
      <c r="O8" s="17"/>
      <c r="P8" s="17"/>
      <c r="Q8" s="17"/>
    </row>
    <row r="9" spans="1:17" ht="47.25" customHeight="1" thickBot="1" x14ac:dyDescent="0.3">
      <c r="A9" s="20"/>
      <c r="B9" s="20"/>
      <c r="C9" s="20"/>
      <c r="D9" s="20"/>
      <c r="E9" s="20" t="s">
        <v>2</v>
      </c>
      <c r="F9" s="21" t="s">
        <v>3</v>
      </c>
      <c r="G9" s="21" t="s">
        <v>4</v>
      </c>
      <c r="H9" s="21" t="s">
        <v>5</v>
      </c>
      <c r="I9" s="21" t="s">
        <v>6</v>
      </c>
      <c r="J9" s="21" t="s">
        <v>7</v>
      </c>
      <c r="K9" s="21" t="s">
        <v>8</v>
      </c>
      <c r="L9" s="16"/>
      <c r="M9" s="17"/>
      <c r="N9" s="17"/>
      <c r="O9" s="17"/>
      <c r="P9" s="17"/>
      <c r="Q9" s="17"/>
    </row>
    <row r="10" spans="1:17" ht="30.75" customHeight="1" thickBot="1" x14ac:dyDescent="0.3">
      <c r="A10" s="20"/>
      <c r="B10" s="20"/>
      <c r="C10" s="20"/>
      <c r="D10" s="20"/>
      <c r="E10" s="20"/>
      <c r="F10" s="22">
        <v>2018</v>
      </c>
      <c r="G10" s="22">
        <v>2019</v>
      </c>
      <c r="H10" s="22">
        <v>2020</v>
      </c>
      <c r="I10" s="22">
        <v>2021</v>
      </c>
      <c r="J10" s="22">
        <v>2022</v>
      </c>
      <c r="K10" s="22">
        <v>2023</v>
      </c>
      <c r="L10" s="16"/>
      <c r="M10" s="17"/>
      <c r="N10" s="17"/>
      <c r="O10" s="17"/>
      <c r="P10" s="17"/>
      <c r="Q10" s="17"/>
    </row>
    <row r="11" spans="1:17" ht="15.75" thickBot="1" x14ac:dyDescent="0.3">
      <c r="A11" s="23">
        <v>1</v>
      </c>
      <c r="B11" s="23">
        <v>2</v>
      </c>
      <c r="C11" s="23">
        <v>3</v>
      </c>
      <c r="D11" s="23">
        <v>4</v>
      </c>
      <c r="E11" s="23">
        <v>5</v>
      </c>
      <c r="F11" s="23">
        <v>6</v>
      </c>
      <c r="G11" s="23">
        <v>7</v>
      </c>
      <c r="H11" s="23">
        <v>8</v>
      </c>
      <c r="I11" s="23">
        <v>9</v>
      </c>
      <c r="J11" s="23">
        <v>10</v>
      </c>
      <c r="K11" s="23">
        <v>11</v>
      </c>
      <c r="L11" s="16"/>
      <c r="M11" s="17"/>
      <c r="N11" s="17"/>
      <c r="O11" s="17"/>
      <c r="P11" s="17"/>
      <c r="Q11" s="17"/>
    </row>
    <row r="12" spans="1:17" ht="37.5" customHeight="1" thickBot="1" x14ac:dyDescent="0.3">
      <c r="A12" s="24" t="s">
        <v>95</v>
      </c>
      <c r="B12" s="25" t="s">
        <v>108</v>
      </c>
      <c r="C12" s="25" t="s">
        <v>97</v>
      </c>
      <c r="D12" s="26" t="s">
        <v>9</v>
      </c>
      <c r="E12" s="27">
        <f>SUM(F12:K12)</f>
        <v>46752.827000000005</v>
      </c>
      <c r="F12" s="27">
        <f>SUM(F14:F17)</f>
        <v>5830.8820000000005</v>
      </c>
      <c r="G12" s="27">
        <f t="shared" ref="G12:K12" si="0">SUM(G14:G17)</f>
        <v>6895.6210000000001</v>
      </c>
      <c r="H12" s="27">
        <f t="shared" si="0"/>
        <v>6747.4309999999996</v>
      </c>
      <c r="I12" s="27">
        <f t="shared" si="0"/>
        <v>6672.4309999999996</v>
      </c>
      <c r="J12" s="27">
        <f t="shared" si="0"/>
        <v>10429.331</v>
      </c>
      <c r="K12" s="27">
        <f t="shared" si="0"/>
        <v>10177.131000000001</v>
      </c>
      <c r="L12" s="16"/>
      <c r="M12" s="17"/>
      <c r="N12" s="17"/>
      <c r="O12" s="17"/>
      <c r="P12" s="17"/>
      <c r="Q12" s="17"/>
    </row>
    <row r="13" spans="1:17" ht="47.25" customHeight="1" thickBot="1" x14ac:dyDescent="0.3">
      <c r="A13" s="24"/>
      <c r="B13" s="25"/>
      <c r="C13" s="25"/>
      <c r="D13" s="26" t="s">
        <v>96</v>
      </c>
      <c r="E13" s="28"/>
      <c r="F13" s="28"/>
      <c r="G13" s="28"/>
      <c r="H13" s="28"/>
      <c r="I13" s="28"/>
      <c r="J13" s="28"/>
      <c r="K13" s="28"/>
      <c r="L13" s="16"/>
      <c r="M13" s="17"/>
      <c r="N13" s="17"/>
      <c r="O13" s="17"/>
      <c r="P13" s="17"/>
      <c r="Q13" s="17"/>
    </row>
    <row r="14" spans="1:17" ht="37.5" customHeight="1" thickBot="1" x14ac:dyDescent="0.3">
      <c r="A14" s="24"/>
      <c r="B14" s="25"/>
      <c r="C14" s="25"/>
      <c r="D14" s="26" t="s">
        <v>10</v>
      </c>
      <c r="E14" s="27">
        <f t="shared" ref="E14:E17" si="1">SUM(F14:K14)</f>
        <v>0</v>
      </c>
      <c r="F14" s="28">
        <f t="shared" ref="F14:K17" si="2">SUM(F20,F85,F127,F169,F193)</f>
        <v>0</v>
      </c>
      <c r="G14" s="28">
        <f t="shared" si="2"/>
        <v>0</v>
      </c>
      <c r="H14" s="28">
        <f t="shared" si="2"/>
        <v>0</v>
      </c>
      <c r="I14" s="28">
        <f t="shared" si="2"/>
        <v>0</v>
      </c>
      <c r="J14" s="28">
        <f t="shared" si="2"/>
        <v>0</v>
      </c>
      <c r="K14" s="28">
        <f t="shared" si="2"/>
        <v>0</v>
      </c>
      <c r="L14" s="16"/>
      <c r="M14" s="17"/>
      <c r="N14" s="17"/>
      <c r="O14" s="17"/>
      <c r="P14" s="17"/>
      <c r="Q14" s="17"/>
    </row>
    <row r="15" spans="1:17" ht="37.5" customHeight="1" thickBot="1" x14ac:dyDescent="0.3">
      <c r="A15" s="24"/>
      <c r="B15" s="25"/>
      <c r="C15" s="25"/>
      <c r="D15" s="26" t="s">
        <v>11</v>
      </c>
      <c r="E15" s="27">
        <f t="shared" si="1"/>
        <v>5139.9159999999993</v>
      </c>
      <c r="F15" s="28">
        <f t="shared" si="2"/>
        <v>649.63099999999997</v>
      </c>
      <c r="G15" s="28">
        <f t="shared" si="2"/>
        <v>898.05700000000002</v>
      </c>
      <c r="H15" s="28">
        <f t="shared" si="2"/>
        <v>898.05700000000002</v>
      </c>
      <c r="I15" s="28">
        <f t="shared" si="2"/>
        <v>898.05700000000002</v>
      </c>
      <c r="J15" s="28">
        <f t="shared" si="2"/>
        <v>898.05700000000002</v>
      </c>
      <c r="K15" s="28">
        <f t="shared" si="2"/>
        <v>898.05700000000002</v>
      </c>
      <c r="L15" s="16"/>
      <c r="M15" s="17"/>
      <c r="N15" s="17"/>
      <c r="O15" s="17"/>
      <c r="P15" s="17"/>
      <c r="Q15" s="17"/>
    </row>
    <row r="16" spans="1:17" ht="37.5" customHeight="1" thickBot="1" x14ac:dyDescent="0.3">
      <c r="A16" s="24"/>
      <c r="B16" s="25"/>
      <c r="C16" s="25"/>
      <c r="D16" s="26" t="s">
        <v>98</v>
      </c>
      <c r="E16" s="27">
        <f t="shared" si="1"/>
        <v>41612.911</v>
      </c>
      <c r="F16" s="28">
        <f t="shared" si="2"/>
        <v>5181.2510000000002</v>
      </c>
      <c r="G16" s="28">
        <f t="shared" si="2"/>
        <v>5997.5640000000003</v>
      </c>
      <c r="H16" s="28">
        <f t="shared" si="2"/>
        <v>5849.3739999999998</v>
      </c>
      <c r="I16" s="28">
        <f t="shared" si="2"/>
        <v>5774.3739999999998</v>
      </c>
      <c r="J16" s="28">
        <f t="shared" si="2"/>
        <v>9531.2739999999994</v>
      </c>
      <c r="K16" s="28">
        <f t="shared" si="2"/>
        <v>9279.0740000000005</v>
      </c>
      <c r="L16" s="16"/>
      <c r="M16" s="17"/>
      <c r="N16" s="17"/>
      <c r="O16" s="17"/>
      <c r="P16" s="17"/>
      <c r="Q16" s="17"/>
    </row>
    <row r="17" spans="1:17" ht="408.75" customHeight="1" thickBot="1" x14ac:dyDescent="0.3">
      <c r="A17" s="24"/>
      <c r="B17" s="25"/>
      <c r="C17" s="25"/>
      <c r="D17" s="26" t="s">
        <v>12</v>
      </c>
      <c r="E17" s="27">
        <f t="shared" si="1"/>
        <v>0</v>
      </c>
      <c r="F17" s="28">
        <f t="shared" si="2"/>
        <v>0</v>
      </c>
      <c r="G17" s="28">
        <f t="shared" si="2"/>
        <v>0</v>
      </c>
      <c r="H17" s="28">
        <f t="shared" si="2"/>
        <v>0</v>
      </c>
      <c r="I17" s="28">
        <f t="shared" si="2"/>
        <v>0</v>
      </c>
      <c r="J17" s="28">
        <f t="shared" si="2"/>
        <v>0</v>
      </c>
      <c r="K17" s="28">
        <f t="shared" si="2"/>
        <v>0</v>
      </c>
      <c r="L17" s="16"/>
      <c r="M17" s="17"/>
      <c r="N17" s="17"/>
      <c r="O17" s="17"/>
      <c r="P17" s="17"/>
      <c r="Q17" s="17"/>
    </row>
    <row r="18" spans="1:17" ht="37.5" customHeight="1" thickBot="1" x14ac:dyDescent="0.3">
      <c r="A18" s="24" t="s">
        <v>100</v>
      </c>
      <c r="B18" s="25" t="s">
        <v>101</v>
      </c>
      <c r="C18" s="29" t="s">
        <v>126</v>
      </c>
      <c r="D18" s="26" t="s">
        <v>9</v>
      </c>
      <c r="E18" s="27">
        <f>SUM(F18:K18)</f>
        <v>5661.7</v>
      </c>
      <c r="F18" s="27">
        <f>SUM(F20:F23)</f>
        <v>536.6</v>
      </c>
      <c r="G18" s="27">
        <f t="shared" ref="G18:K18" si="3">SUM(G20:G23)</f>
        <v>848.94</v>
      </c>
      <c r="H18" s="27">
        <f t="shared" si="3"/>
        <v>749.44</v>
      </c>
      <c r="I18" s="27">
        <f t="shared" si="3"/>
        <v>749.44</v>
      </c>
      <c r="J18" s="27">
        <f t="shared" si="3"/>
        <v>1490.24</v>
      </c>
      <c r="K18" s="27">
        <f t="shared" si="3"/>
        <v>1287.04</v>
      </c>
      <c r="L18" s="16"/>
      <c r="M18" s="17"/>
      <c r="N18" s="17"/>
      <c r="O18" s="17"/>
      <c r="P18" s="17"/>
      <c r="Q18" s="17"/>
    </row>
    <row r="19" spans="1:17" ht="37.5" customHeight="1" thickBot="1" x14ac:dyDescent="0.3">
      <c r="A19" s="24"/>
      <c r="B19" s="25"/>
      <c r="C19" s="29"/>
      <c r="D19" s="26" t="s">
        <v>99</v>
      </c>
      <c r="E19" s="30"/>
      <c r="F19" s="30"/>
      <c r="G19" s="30"/>
      <c r="H19" s="30"/>
      <c r="I19" s="30"/>
      <c r="J19" s="30"/>
      <c r="K19" s="30"/>
      <c r="L19" s="16"/>
      <c r="M19" s="17"/>
      <c r="N19" s="17"/>
      <c r="O19" s="17"/>
      <c r="P19" s="17"/>
      <c r="Q19" s="17"/>
    </row>
    <row r="20" spans="1:17" ht="37.5" customHeight="1" thickBot="1" x14ac:dyDescent="0.3">
      <c r="A20" s="24"/>
      <c r="B20" s="25"/>
      <c r="C20" s="29"/>
      <c r="D20" s="26" t="s">
        <v>10</v>
      </c>
      <c r="E20" s="27">
        <f>SUM(F20:K20)</f>
        <v>0</v>
      </c>
      <c r="F20" s="27">
        <f>SUM(F26,F32,F38,F44,F61,F67,F73,F79)</f>
        <v>0</v>
      </c>
      <c r="G20" s="27">
        <f t="shared" ref="G20:K20" si="4">SUM(G26,G32,G38,G44,G61,G67,G73,G79)</f>
        <v>0</v>
      </c>
      <c r="H20" s="27">
        <f t="shared" si="4"/>
        <v>0</v>
      </c>
      <c r="I20" s="27">
        <f t="shared" si="4"/>
        <v>0</v>
      </c>
      <c r="J20" s="27">
        <f t="shared" si="4"/>
        <v>0</v>
      </c>
      <c r="K20" s="27">
        <f t="shared" si="4"/>
        <v>0</v>
      </c>
      <c r="L20" s="16"/>
      <c r="M20" s="17"/>
      <c r="N20" s="17"/>
      <c r="O20" s="17"/>
      <c r="P20" s="17"/>
      <c r="Q20" s="17"/>
    </row>
    <row r="21" spans="1:17" ht="37.5" customHeight="1" thickBot="1" x14ac:dyDescent="0.3">
      <c r="A21" s="24"/>
      <c r="B21" s="25"/>
      <c r="C21" s="29"/>
      <c r="D21" s="26" t="s">
        <v>11</v>
      </c>
      <c r="E21" s="27">
        <f>SUM(F21:K21)</f>
        <v>0</v>
      </c>
      <c r="F21" s="27">
        <f>SUM(F27,F33,F39,F45,F62,F68,F74,F80)</f>
        <v>0</v>
      </c>
      <c r="G21" s="27">
        <f t="shared" ref="G21:K21" si="5">SUM(G27,G33,G39,G45,G62,G68,G74,G80)</f>
        <v>0</v>
      </c>
      <c r="H21" s="27">
        <f t="shared" si="5"/>
        <v>0</v>
      </c>
      <c r="I21" s="27">
        <f t="shared" si="5"/>
        <v>0</v>
      </c>
      <c r="J21" s="27">
        <f t="shared" si="5"/>
        <v>0</v>
      </c>
      <c r="K21" s="27">
        <f t="shared" si="5"/>
        <v>0</v>
      </c>
      <c r="L21" s="16"/>
      <c r="M21" s="17"/>
      <c r="N21" s="17"/>
      <c r="O21" s="17"/>
      <c r="P21" s="17"/>
      <c r="Q21" s="17"/>
    </row>
    <row r="22" spans="1:17" ht="37.5" customHeight="1" thickBot="1" x14ac:dyDescent="0.3">
      <c r="A22" s="24"/>
      <c r="B22" s="25"/>
      <c r="C22" s="29"/>
      <c r="D22" s="26" t="s">
        <v>102</v>
      </c>
      <c r="E22" s="27">
        <f>SUM(F22:K22)</f>
        <v>5661.7</v>
      </c>
      <c r="F22" s="27">
        <f>SUM(F28,F34,F40,F46,F63,F69,F75,F81)</f>
        <v>536.6</v>
      </c>
      <c r="G22" s="27">
        <f t="shared" ref="G22:K22" si="6">SUM(G28,G34,G40,G46,G63,G69,G75,G81)</f>
        <v>848.94</v>
      </c>
      <c r="H22" s="27">
        <f t="shared" si="6"/>
        <v>749.44</v>
      </c>
      <c r="I22" s="27">
        <f t="shared" si="6"/>
        <v>749.44</v>
      </c>
      <c r="J22" s="27">
        <f t="shared" si="6"/>
        <v>1490.24</v>
      </c>
      <c r="K22" s="27">
        <f t="shared" si="6"/>
        <v>1287.04</v>
      </c>
      <c r="L22" s="16"/>
      <c r="M22" s="17"/>
      <c r="N22" s="17"/>
      <c r="O22" s="17"/>
      <c r="P22" s="17"/>
      <c r="Q22" s="17"/>
    </row>
    <row r="23" spans="1:17" ht="37.5" customHeight="1" thickBot="1" x14ac:dyDescent="0.3">
      <c r="A23" s="24"/>
      <c r="B23" s="25"/>
      <c r="C23" s="29"/>
      <c r="D23" s="26" t="s">
        <v>12</v>
      </c>
      <c r="E23" s="27">
        <f>SUM(F23:K23)</f>
        <v>0</v>
      </c>
      <c r="F23" s="27">
        <f>SUM(F29,F35,F41,F58,F64,F70,F76,F82)</f>
        <v>0</v>
      </c>
      <c r="G23" s="27">
        <f t="shared" ref="G23:K23" si="7">SUM(G29,G35,G41,G58,G64,G70,G76,G82)</f>
        <v>0</v>
      </c>
      <c r="H23" s="27">
        <f t="shared" si="7"/>
        <v>0</v>
      </c>
      <c r="I23" s="27">
        <f t="shared" si="7"/>
        <v>0</v>
      </c>
      <c r="J23" s="27">
        <f t="shared" si="7"/>
        <v>0</v>
      </c>
      <c r="K23" s="27">
        <f t="shared" si="7"/>
        <v>0</v>
      </c>
      <c r="L23" s="16"/>
      <c r="M23" s="17"/>
      <c r="N23" s="17"/>
      <c r="O23" s="17"/>
      <c r="P23" s="17"/>
      <c r="Q23" s="17"/>
    </row>
    <row r="24" spans="1:17" ht="37.5" customHeight="1" thickBot="1" x14ac:dyDescent="0.3">
      <c r="A24" s="31" t="s">
        <v>14</v>
      </c>
      <c r="B24" s="25" t="s">
        <v>103</v>
      </c>
      <c r="C24" s="25" t="s">
        <v>15</v>
      </c>
      <c r="D24" s="26" t="s">
        <v>9</v>
      </c>
      <c r="E24" s="27">
        <f>SUM(F24:K24)</f>
        <v>0</v>
      </c>
      <c r="F24" s="27">
        <f>SUM(F26:F29)</f>
        <v>0</v>
      </c>
      <c r="G24" s="27">
        <f t="shared" ref="G24:K24" si="8">SUM(G26:G29)</f>
        <v>0</v>
      </c>
      <c r="H24" s="27">
        <f t="shared" si="8"/>
        <v>0</v>
      </c>
      <c r="I24" s="27">
        <f t="shared" si="8"/>
        <v>0</v>
      </c>
      <c r="J24" s="27">
        <f t="shared" si="8"/>
        <v>0</v>
      </c>
      <c r="K24" s="27">
        <f t="shared" si="8"/>
        <v>0</v>
      </c>
      <c r="L24" s="16"/>
      <c r="M24" s="17"/>
      <c r="N24" s="17"/>
      <c r="O24" s="17"/>
      <c r="P24" s="17"/>
      <c r="Q24" s="17"/>
    </row>
    <row r="25" spans="1:17" ht="37.5" customHeight="1" thickBot="1" x14ac:dyDescent="0.3">
      <c r="A25" s="31"/>
      <c r="B25" s="25"/>
      <c r="C25" s="25"/>
      <c r="D25" s="26" t="s">
        <v>96</v>
      </c>
      <c r="E25" s="28"/>
      <c r="F25" s="28"/>
      <c r="G25" s="28"/>
      <c r="H25" s="28"/>
      <c r="I25" s="28"/>
      <c r="J25" s="28"/>
      <c r="K25" s="28"/>
      <c r="L25" s="16"/>
      <c r="M25" s="17"/>
      <c r="N25" s="17"/>
      <c r="O25" s="17"/>
      <c r="P25" s="17"/>
      <c r="Q25" s="17"/>
    </row>
    <row r="26" spans="1:17" ht="37.5" customHeight="1" thickBot="1" x14ac:dyDescent="0.3">
      <c r="A26" s="31"/>
      <c r="B26" s="25"/>
      <c r="C26" s="25"/>
      <c r="D26" s="26" t="s">
        <v>10</v>
      </c>
      <c r="E26" s="28">
        <f t="shared" ref="E26:E29" si="9">SUM(F26:K26)</f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16"/>
      <c r="M26" s="17"/>
      <c r="N26" s="17"/>
      <c r="O26" s="17"/>
      <c r="P26" s="17"/>
      <c r="Q26" s="17"/>
    </row>
    <row r="27" spans="1:17" ht="37.5" customHeight="1" thickBot="1" x14ac:dyDescent="0.3">
      <c r="A27" s="31"/>
      <c r="B27" s="25"/>
      <c r="C27" s="25"/>
      <c r="D27" s="26" t="s">
        <v>11</v>
      </c>
      <c r="E27" s="28">
        <f t="shared" si="9"/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16"/>
      <c r="M27" s="17"/>
      <c r="N27" s="17"/>
      <c r="O27" s="17"/>
      <c r="P27" s="17"/>
      <c r="Q27" s="17"/>
    </row>
    <row r="28" spans="1:17" ht="37.5" customHeight="1" thickBot="1" x14ac:dyDescent="0.3">
      <c r="A28" s="31"/>
      <c r="B28" s="25"/>
      <c r="C28" s="25"/>
      <c r="D28" s="26" t="s">
        <v>98</v>
      </c>
      <c r="E28" s="28">
        <f t="shared" si="9"/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16"/>
      <c r="M28" s="17"/>
      <c r="N28" s="17"/>
      <c r="O28" s="17"/>
      <c r="P28" s="17"/>
      <c r="Q28" s="17"/>
    </row>
    <row r="29" spans="1:17" ht="37.5" customHeight="1" thickBot="1" x14ac:dyDescent="0.3">
      <c r="A29" s="31"/>
      <c r="B29" s="25"/>
      <c r="C29" s="25"/>
      <c r="D29" s="26" t="s">
        <v>12</v>
      </c>
      <c r="E29" s="28">
        <f t="shared" si="9"/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16"/>
      <c r="M29" s="17"/>
      <c r="N29" s="17"/>
      <c r="O29" s="17"/>
      <c r="P29" s="17"/>
      <c r="Q29" s="17"/>
    </row>
    <row r="30" spans="1:17" ht="37.5" customHeight="1" thickBot="1" x14ac:dyDescent="0.3">
      <c r="A30" s="31" t="s">
        <v>16</v>
      </c>
      <c r="B30" s="25" t="s">
        <v>104</v>
      </c>
      <c r="C30" s="25" t="s">
        <v>17</v>
      </c>
      <c r="D30" s="26" t="s">
        <v>9</v>
      </c>
      <c r="E30" s="27">
        <f>SUM(F30:K30)</f>
        <v>0</v>
      </c>
      <c r="F30" s="27">
        <f>SUM(F32:F35)</f>
        <v>0</v>
      </c>
      <c r="G30" s="27">
        <f t="shared" ref="G30:K30" si="10">SUM(G32:G35)</f>
        <v>0</v>
      </c>
      <c r="H30" s="27">
        <f t="shared" si="10"/>
        <v>0</v>
      </c>
      <c r="I30" s="27">
        <f t="shared" si="10"/>
        <v>0</v>
      </c>
      <c r="J30" s="27">
        <f t="shared" si="10"/>
        <v>0</v>
      </c>
      <c r="K30" s="27">
        <f t="shared" si="10"/>
        <v>0</v>
      </c>
      <c r="L30" s="16"/>
      <c r="M30" s="17"/>
      <c r="N30" s="17"/>
      <c r="O30" s="17"/>
      <c r="P30" s="17"/>
      <c r="Q30" s="17"/>
    </row>
    <row r="31" spans="1:17" ht="37.5" customHeight="1" thickBot="1" x14ac:dyDescent="0.3">
      <c r="A31" s="31"/>
      <c r="B31" s="25"/>
      <c r="C31" s="25"/>
      <c r="D31" s="26" t="s">
        <v>99</v>
      </c>
      <c r="E31" s="28"/>
      <c r="F31" s="28"/>
      <c r="G31" s="28"/>
      <c r="H31" s="28"/>
      <c r="I31" s="28"/>
      <c r="J31" s="28"/>
      <c r="K31" s="28"/>
      <c r="L31" s="16"/>
      <c r="M31" s="17"/>
      <c r="N31" s="17"/>
      <c r="O31" s="17"/>
      <c r="P31" s="17"/>
      <c r="Q31" s="17"/>
    </row>
    <row r="32" spans="1:17" ht="37.5" customHeight="1" thickBot="1" x14ac:dyDescent="0.3">
      <c r="A32" s="31"/>
      <c r="B32" s="25"/>
      <c r="C32" s="25"/>
      <c r="D32" s="26" t="s">
        <v>10</v>
      </c>
      <c r="E32" s="28">
        <f t="shared" ref="E32:E35" si="11">SUM(F32:K32)</f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16"/>
      <c r="M32" s="17"/>
      <c r="N32" s="17"/>
      <c r="O32" s="17"/>
      <c r="P32" s="17"/>
      <c r="Q32" s="17"/>
    </row>
    <row r="33" spans="1:17" ht="37.5" customHeight="1" thickBot="1" x14ac:dyDescent="0.3">
      <c r="A33" s="31"/>
      <c r="B33" s="25"/>
      <c r="C33" s="25"/>
      <c r="D33" s="26" t="s">
        <v>11</v>
      </c>
      <c r="E33" s="28">
        <f t="shared" si="11"/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16"/>
      <c r="M33" s="17"/>
      <c r="N33" s="17"/>
      <c r="O33" s="17"/>
      <c r="P33" s="17"/>
      <c r="Q33" s="17"/>
    </row>
    <row r="34" spans="1:17" ht="37.5" customHeight="1" thickBot="1" x14ac:dyDescent="0.3">
      <c r="A34" s="31"/>
      <c r="B34" s="25"/>
      <c r="C34" s="25"/>
      <c r="D34" s="26" t="s">
        <v>102</v>
      </c>
      <c r="E34" s="28">
        <f t="shared" si="11"/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16"/>
      <c r="M34" s="17"/>
      <c r="N34" s="17"/>
      <c r="O34" s="17"/>
      <c r="P34" s="17"/>
      <c r="Q34" s="17"/>
    </row>
    <row r="35" spans="1:17" ht="37.5" customHeight="1" thickBot="1" x14ac:dyDescent="0.3">
      <c r="A35" s="31"/>
      <c r="B35" s="25"/>
      <c r="C35" s="25"/>
      <c r="D35" s="26" t="s">
        <v>12</v>
      </c>
      <c r="E35" s="28">
        <f t="shared" si="11"/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16"/>
      <c r="M35" s="17"/>
      <c r="N35" s="17"/>
      <c r="O35" s="17"/>
      <c r="P35" s="17"/>
      <c r="Q35" s="17"/>
    </row>
    <row r="36" spans="1:17" ht="37.5" customHeight="1" thickBot="1" x14ac:dyDescent="0.3">
      <c r="A36" s="31" t="s">
        <v>18</v>
      </c>
      <c r="B36" s="25" t="s">
        <v>13</v>
      </c>
      <c r="C36" s="25" t="s">
        <v>19</v>
      </c>
      <c r="D36" s="26" t="s">
        <v>9</v>
      </c>
      <c r="E36" s="27">
        <f>SUM(F36:K36)</f>
        <v>60</v>
      </c>
      <c r="F36" s="27">
        <f>SUM(F38:F41)</f>
        <v>10</v>
      </c>
      <c r="G36" s="27">
        <f t="shared" ref="G36:K36" si="12">SUM(G38:G41)</f>
        <v>10</v>
      </c>
      <c r="H36" s="27">
        <f t="shared" si="12"/>
        <v>10</v>
      </c>
      <c r="I36" s="27">
        <f t="shared" si="12"/>
        <v>10</v>
      </c>
      <c r="J36" s="27">
        <f t="shared" si="12"/>
        <v>10</v>
      </c>
      <c r="K36" s="27">
        <f t="shared" si="12"/>
        <v>10</v>
      </c>
      <c r="L36" s="16"/>
      <c r="M36" s="17"/>
      <c r="N36" s="17"/>
      <c r="O36" s="17"/>
      <c r="P36" s="17"/>
      <c r="Q36" s="17"/>
    </row>
    <row r="37" spans="1:17" ht="37.5" customHeight="1" thickBot="1" x14ac:dyDescent="0.3">
      <c r="A37" s="31"/>
      <c r="B37" s="25"/>
      <c r="C37" s="25"/>
      <c r="D37" s="26" t="s">
        <v>96</v>
      </c>
      <c r="E37" s="30"/>
      <c r="F37" s="30"/>
      <c r="G37" s="30"/>
      <c r="H37" s="30"/>
      <c r="I37" s="30"/>
      <c r="J37" s="30"/>
      <c r="K37" s="30"/>
      <c r="L37" s="16"/>
      <c r="M37" s="17"/>
      <c r="N37" s="17"/>
      <c r="O37" s="17"/>
      <c r="P37" s="17"/>
      <c r="Q37" s="17"/>
    </row>
    <row r="38" spans="1:17" ht="37.5" customHeight="1" thickBot="1" x14ac:dyDescent="0.3">
      <c r="A38" s="31"/>
      <c r="B38" s="25"/>
      <c r="C38" s="25"/>
      <c r="D38" s="26" t="s">
        <v>10</v>
      </c>
      <c r="E38" s="28">
        <f t="shared" ref="E38:E41" si="13">SUM(F38:K38)</f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16"/>
      <c r="M38" s="17"/>
      <c r="N38" s="17"/>
      <c r="O38" s="17"/>
      <c r="P38" s="17"/>
      <c r="Q38" s="17"/>
    </row>
    <row r="39" spans="1:17" ht="37.5" customHeight="1" thickBot="1" x14ac:dyDescent="0.3">
      <c r="A39" s="31"/>
      <c r="B39" s="25"/>
      <c r="C39" s="25"/>
      <c r="D39" s="26" t="s">
        <v>11</v>
      </c>
      <c r="E39" s="28">
        <f t="shared" si="13"/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16"/>
      <c r="M39" s="17"/>
      <c r="N39" s="17"/>
      <c r="O39" s="17"/>
      <c r="P39" s="17"/>
      <c r="Q39" s="17"/>
    </row>
    <row r="40" spans="1:17" ht="37.5" customHeight="1" thickBot="1" x14ac:dyDescent="0.3">
      <c r="A40" s="31"/>
      <c r="B40" s="25"/>
      <c r="C40" s="25"/>
      <c r="D40" s="26" t="s">
        <v>105</v>
      </c>
      <c r="E40" s="28">
        <f t="shared" si="13"/>
        <v>60</v>
      </c>
      <c r="F40" s="28">
        <v>10</v>
      </c>
      <c r="G40" s="28">
        <v>10</v>
      </c>
      <c r="H40" s="28">
        <v>10</v>
      </c>
      <c r="I40" s="28">
        <v>10</v>
      </c>
      <c r="J40" s="28">
        <v>10</v>
      </c>
      <c r="K40" s="28">
        <v>10</v>
      </c>
      <c r="L40" s="16"/>
      <c r="M40" s="17"/>
      <c r="N40" s="17"/>
      <c r="O40" s="17"/>
      <c r="P40" s="17"/>
      <c r="Q40" s="17"/>
    </row>
    <row r="41" spans="1:17" ht="37.5" customHeight="1" thickBot="1" x14ac:dyDescent="0.3">
      <c r="A41" s="31"/>
      <c r="B41" s="25"/>
      <c r="C41" s="25"/>
      <c r="D41" s="26" t="s">
        <v>12</v>
      </c>
      <c r="E41" s="28">
        <f t="shared" si="13"/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16"/>
      <c r="M41" s="17"/>
      <c r="N41" s="17"/>
      <c r="O41" s="17"/>
      <c r="P41" s="17"/>
      <c r="Q41" s="17"/>
    </row>
    <row r="42" spans="1:17" ht="37.5" customHeight="1" thickBot="1" x14ac:dyDescent="0.3">
      <c r="A42" s="31" t="s">
        <v>20</v>
      </c>
      <c r="B42" s="25" t="s">
        <v>21</v>
      </c>
      <c r="C42" s="25" t="s">
        <v>22</v>
      </c>
      <c r="D42" s="26" t="s">
        <v>9</v>
      </c>
      <c r="E42" s="27">
        <f>SUM(F42:K42)</f>
        <v>5601.7</v>
      </c>
      <c r="F42" s="27">
        <f>F44+F45+F46+F58</f>
        <v>526.6</v>
      </c>
      <c r="G42" s="27">
        <f t="shared" ref="G42:K42" si="14">G44+G45+G46+G58</f>
        <v>838.94</v>
      </c>
      <c r="H42" s="27">
        <f t="shared" si="14"/>
        <v>739.44</v>
      </c>
      <c r="I42" s="27">
        <f t="shared" si="14"/>
        <v>739.44</v>
      </c>
      <c r="J42" s="27">
        <f t="shared" si="14"/>
        <v>1480.24</v>
      </c>
      <c r="K42" s="27">
        <f t="shared" si="14"/>
        <v>1277.04</v>
      </c>
      <c r="L42" s="16"/>
      <c r="M42" s="17"/>
      <c r="N42" s="17"/>
      <c r="O42" s="17"/>
      <c r="P42" s="17"/>
      <c r="Q42" s="17"/>
    </row>
    <row r="43" spans="1:17" ht="37.5" customHeight="1" thickBot="1" x14ac:dyDescent="0.3">
      <c r="A43" s="31"/>
      <c r="B43" s="25"/>
      <c r="C43" s="25"/>
      <c r="D43" s="26" t="s">
        <v>96</v>
      </c>
      <c r="E43" s="28"/>
      <c r="F43" s="28"/>
      <c r="G43" s="28"/>
      <c r="H43" s="28"/>
      <c r="I43" s="28"/>
      <c r="J43" s="28"/>
      <c r="K43" s="28"/>
      <c r="L43" s="16"/>
      <c r="M43" s="17"/>
      <c r="N43" s="17"/>
      <c r="O43" s="17"/>
      <c r="P43" s="17"/>
      <c r="Q43" s="17"/>
    </row>
    <row r="44" spans="1:17" ht="37.5" customHeight="1" thickBot="1" x14ac:dyDescent="0.3">
      <c r="A44" s="31"/>
      <c r="B44" s="25"/>
      <c r="C44" s="25"/>
      <c r="D44" s="26" t="s">
        <v>10</v>
      </c>
      <c r="E44" s="28">
        <f t="shared" ref="E44:E46" si="15">SUM(F44:K44)</f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16"/>
      <c r="M44" s="17"/>
      <c r="N44" s="17"/>
      <c r="O44" s="17"/>
      <c r="P44" s="17"/>
      <c r="Q44" s="17"/>
    </row>
    <row r="45" spans="1:17" ht="37.5" customHeight="1" thickBot="1" x14ac:dyDescent="0.3">
      <c r="A45" s="31"/>
      <c r="B45" s="25"/>
      <c r="C45" s="25"/>
      <c r="D45" s="26" t="s">
        <v>11</v>
      </c>
      <c r="E45" s="28">
        <f t="shared" si="15"/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16"/>
      <c r="M45" s="17"/>
      <c r="N45" s="17"/>
      <c r="O45" s="17"/>
      <c r="P45" s="17"/>
      <c r="Q45" s="17"/>
    </row>
    <row r="46" spans="1:17" ht="37.5" customHeight="1" thickBot="1" x14ac:dyDescent="0.3">
      <c r="A46" s="31"/>
      <c r="B46" s="25"/>
      <c r="C46" s="25"/>
      <c r="D46" s="26" t="s">
        <v>102</v>
      </c>
      <c r="E46" s="28">
        <f t="shared" si="15"/>
        <v>5601.7</v>
      </c>
      <c r="F46" s="28">
        <f>SUM(F48:F57)</f>
        <v>526.6</v>
      </c>
      <c r="G46" s="28">
        <f t="shared" ref="G46:K46" si="16">SUM(G48:G57)</f>
        <v>838.94</v>
      </c>
      <c r="H46" s="28">
        <f t="shared" si="16"/>
        <v>739.44</v>
      </c>
      <c r="I46" s="28">
        <f t="shared" si="16"/>
        <v>739.44</v>
      </c>
      <c r="J46" s="28">
        <f t="shared" si="16"/>
        <v>1480.24</v>
      </c>
      <c r="K46" s="28">
        <f t="shared" si="16"/>
        <v>1277.04</v>
      </c>
      <c r="L46" s="16"/>
      <c r="M46" s="17"/>
      <c r="N46" s="17"/>
      <c r="O46" s="17"/>
      <c r="P46" s="17"/>
      <c r="Q46" s="17"/>
    </row>
    <row r="47" spans="1:17" ht="21.75" customHeight="1" thickBot="1" x14ac:dyDescent="0.3">
      <c r="A47" s="31"/>
      <c r="B47" s="25"/>
      <c r="C47" s="33" t="s">
        <v>23</v>
      </c>
      <c r="D47" s="33"/>
      <c r="E47" s="34"/>
      <c r="F47" s="34"/>
      <c r="G47" s="34"/>
      <c r="H47" s="34"/>
      <c r="I47" s="35"/>
      <c r="J47" s="35"/>
      <c r="K47" s="35"/>
      <c r="L47" s="16"/>
      <c r="M47" s="17"/>
      <c r="N47" s="17"/>
      <c r="O47" s="17"/>
      <c r="P47" s="17"/>
      <c r="Q47" s="17"/>
    </row>
    <row r="48" spans="1:17" ht="37.5" customHeight="1" thickBot="1" x14ac:dyDescent="0.3">
      <c r="A48" s="31"/>
      <c r="B48" s="25"/>
      <c r="C48" s="36" t="s">
        <v>24</v>
      </c>
      <c r="D48" s="36"/>
      <c r="E48" s="28">
        <f t="shared" ref="E48:E58" si="17">SUM(F48:K48)</f>
        <v>160</v>
      </c>
      <c r="F48" s="28">
        <v>0</v>
      </c>
      <c r="G48" s="28">
        <v>0</v>
      </c>
      <c r="H48" s="28">
        <v>0</v>
      </c>
      <c r="I48" s="28">
        <v>0</v>
      </c>
      <c r="J48" s="28">
        <v>80</v>
      </c>
      <c r="K48" s="28">
        <v>80</v>
      </c>
      <c r="L48" s="16"/>
      <c r="M48" s="17"/>
      <c r="N48" s="17"/>
      <c r="O48" s="17"/>
      <c r="P48" s="17"/>
      <c r="Q48" s="17"/>
    </row>
    <row r="49" spans="1:17" ht="37.5" customHeight="1" thickBot="1" x14ac:dyDescent="0.3">
      <c r="A49" s="31"/>
      <c r="B49" s="25"/>
      <c r="C49" s="36" t="s">
        <v>25</v>
      </c>
      <c r="D49" s="36"/>
      <c r="E49" s="28">
        <f t="shared" si="17"/>
        <v>305.5</v>
      </c>
      <c r="F49" s="28">
        <v>0</v>
      </c>
      <c r="G49" s="28">
        <v>99.5</v>
      </c>
      <c r="H49" s="28">
        <v>0</v>
      </c>
      <c r="I49" s="28">
        <v>0</v>
      </c>
      <c r="J49" s="28">
        <v>103</v>
      </c>
      <c r="K49" s="28">
        <v>103</v>
      </c>
      <c r="L49" s="16"/>
      <c r="M49" s="17"/>
      <c r="N49" s="17"/>
      <c r="O49" s="17"/>
      <c r="P49" s="17"/>
      <c r="Q49" s="17"/>
    </row>
    <row r="50" spans="1:17" ht="37.5" customHeight="1" thickBot="1" x14ac:dyDescent="0.3">
      <c r="A50" s="31"/>
      <c r="B50" s="25"/>
      <c r="C50" s="36" t="s">
        <v>26</v>
      </c>
      <c r="D50" s="36"/>
      <c r="E50" s="28">
        <f t="shared" si="17"/>
        <v>4508.2</v>
      </c>
      <c r="F50" s="28">
        <v>526.6</v>
      </c>
      <c r="G50" s="28">
        <v>739.44</v>
      </c>
      <c r="H50" s="28">
        <v>739.44</v>
      </c>
      <c r="I50" s="28">
        <v>739.44</v>
      </c>
      <c r="J50" s="28">
        <v>834.24</v>
      </c>
      <c r="K50" s="28">
        <v>929.04</v>
      </c>
      <c r="L50" s="16"/>
      <c r="M50" s="17"/>
      <c r="N50" s="17"/>
      <c r="O50" s="17"/>
      <c r="P50" s="17"/>
      <c r="Q50" s="17"/>
    </row>
    <row r="51" spans="1:17" ht="37.5" customHeight="1" thickBot="1" x14ac:dyDescent="0.3">
      <c r="A51" s="31"/>
      <c r="B51" s="25"/>
      <c r="C51" s="36" t="s">
        <v>27</v>
      </c>
      <c r="D51" s="36"/>
      <c r="E51" s="28">
        <f t="shared" si="17"/>
        <v>126</v>
      </c>
      <c r="F51" s="28">
        <v>0</v>
      </c>
      <c r="G51" s="28">
        <v>0</v>
      </c>
      <c r="H51" s="28">
        <v>0</v>
      </c>
      <c r="I51" s="28">
        <v>0</v>
      </c>
      <c r="J51" s="28">
        <v>84</v>
      </c>
      <c r="K51" s="28">
        <v>42</v>
      </c>
      <c r="L51" s="16"/>
      <c r="M51" s="17"/>
      <c r="N51" s="17"/>
      <c r="O51" s="17"/>
      <c r="P51" s="17"/>
      <c r="Q51" s="17"/>
    </row>
    <row r="52" spans="1:17" ht="37.5" customHeight="1" thickBot="1" x14ac:dyDescent="0.3">
      <c r="A52" s="31"/>
      <c r="B52" s="25"/>
      <c r="C52" s="36" t="s">
        <v>28</v>
      </c>
      <c r="D52" s="36"/>
      <c r="E52" s="28">
        <f t="shared" si="17"/>
        <v>99</v>
      </c>
      <c r="F52" s="28">
        <v>0</v>
      </c>
      <c r="G52" s="28">
        <v>0</v>
      </c>
      <c r="H52" s="28">
        <v>0</v>
      </c>
      <c r="I52" s="28">
        <v>0</v>
      </c>
      <c r="J52" s="28">
        <v>99</v>
      </c>
      <c r="K52" s="28">
        <v>0</v>
      </c>
      <c r="L52" s="16"/>
      <c r="M52" s="17"/>
      <c r="N52" s="17"/>
      <c r="O52" s="17"/>
      <c r="P52" s="17"/>
      <c r="Q52" s="17"/>
    </row>
    <row r="53" spans="1:17" ht="37.5" customHeight="1" thickBot="1" x14ac:dyDescent="0.3">
      <c r="A53" s="31"/>
      <c r="B53" s="25"/>
      <c r="C53" s="36" t="s">
        <v>29</v>
      </c>
      <c r="D53" s="36"/>
      <c r="E53" s="28">
        <f t="shared" si="17"/>
        <v>123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123</v>
      </c>
      <c r="L53" s="16"/>
      <c r="M53" s="17"/>
      <c r="N53" s="17"/>
      <c r="O53" s="17"/>
      <c r="P53" s="17"/>
      <c r="Q53" s="17"/>
    </row>
    <row r="54" spans="1:17" ht="37.5" customHeight="1" thickBot="1" x14ac:dyDescent="0.3">
      <c r="A54" s="31"/>
      <c r="B54" s="25"/>
      <c r="C54" s="36" t="s">
        <v>30</v>
      </c>
      <c r="D54" s="36"/>
      <c r="E54" s="28">
        <f t="shared" si="17"/>
        <v>30</v>
      </c>
      <c r="F54" s="28">
        <v>0</v>
      </c>
      <c r="G54" s="28">
        <v>0</v>
      </c>
      <c r="H54" s="28">
        <v>0</v>
      </c>
      <c r="I54" s="28">
        <v>0</v>
      </c>
      <c r="J54" s="28">
        <v>30</v>
      </c>
      <c r="K54" s="28">
        <v>0</v>
      </c>
      <c r="L54" s="16"/>
      <c r="M54" s="17"/>
      <c r="N54" s="17"/>
      <c r="O54" s="17"/>
      <c r="P54" s="17"/>
      <c r="Q54" s="17"/>
    </row>
    <row r="55" spans="1:17" ht="37.5" customHeight="1" thickBot="1" x14ac:dyDescent="0.3">
      <c r="A55" s="31"/>
      <c r="B55" s="25"/>
      <c r="C55" s="36" t="s">
        <v>31</v>
      </c>
      <c r="D55" s="36"/>
      <c r="E55" s="28">
        <f t="shared" si="17"/>
        <v>50</v>
      </c>
      <c r="F55" s="28">
        <v>0</v>
      </c>
      <c r="G55" s="28">
        <v>0</v>
      </c>
      <c r="H55" s="28">
        <v>0</v>
      </c>
      <c r="I55" s="28">
        <v>0</v>
      </c>
      <c r="J55" s="28">
        <v>50</v>
      </c>
      <c r="K55" s="28">
        <v>0</v>
      </c>
      <c r="L55" s="16"/>
      <c r="M55" s="17"/>
      <c r="N55" s="17"/>
      <c r="O55" s="17"/>
      <c r="P55" s="17"/>
      <c r="Q55" s="17"/>
    </row>
    <row r="56" spans="1:17" ht="37.5" customHeight="1" thickBot="1" x14ac:dyDescent="0.3">
      <c r="A56" s="31"/>
      <c r="B56" s="25"/>
      <c r="C56" s="36" t="s">
        <v>32</v>
      </c>
      <c r="D56" s="36"/>
      <c r="E56" s="28">
        <f t="shared" si="17"/>
        <v>100</v>
      </c>
      <c r="F56" s="28">
        <v>0</v>
      </c>
      <c r="G56" s="28">
        <v>0</v>
      </c>
      <c r="H56" s="28">
        <v>0</v>
      </c>
      <c r="I56" s="28">
        <v>0</v>
      </c>
      <c r="J56" s="28">
        <v>100</v>
      </c>
      <c r="K56" s="28">
        <v>0</v>
      </c>
      <c r="L56" s="16"/>
      <c r="M56" s="16"/>
      <c r="N56" s="16"/>
      <c r="O56" s="16"/>
      <c r="P56" s="16"/>
      <c r="Q56" s="16"/>
    </row>
    <row r="57" spans="1:17" ht="37.5" customHeight="1" thickBot="1" x14ac:dyDescent="0.3">
      <c r="A57" s="31"/>
      <c r="B57" s="25"/>
      <c r="C57" s="36" t="s">
        <v>33</v>
      </c>
      <c r="D57" s="36"/>
      <c r="E57" s="28">
        <f t="shared" si="17"/>
        <v>100</v>
      </c>
      <c r="F57" s="28">
        <v>0</v>
      </c>
      <c r="G57" s="28">
        <v>0</v>
      </c>
      <c r="H57" s="28">
        <v>0</v>
      </c>
      <c r="I57" s="28">
        <v>0</v>
      </c>
      <c r="J57" s="28">
        <v>100</v>
      </c>
      <c r="K57" s="28">
        <v>0</v>
      </c>
      <c r="L57" s="16"/>
      <c r="M57" s="16"/>
      <c r="N57" s="16"/>
      <c r="O57" s="16"/>
      <c r="P57" s="16"/>
      <c r="Q57" s="16"/>
    </row>
    <row r="58" spans="1:17" ht="37.5" customHeight="1" thickBot="1" x14ac:dyDescent="0.3">
      <c r="A58" s="31"/>
      <c r="B58" s="25"/>
      <c r="C58" s="37"/>
      <c r="D58" s="26" t="s">
        <v>12</v>
      </c>
      <c r="E58" s="28">
        <f t="shared" si="17"/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18"/>
      <c r="M58" s="18"/>
      <c r="N58" s="18"/>
      <c r="O58" s="18"/>
      <c r="P58" s="18"/>
      <c r="Q58" s="8"/>
    </row>
    <row r="59" spans="1:17" ht="37.5" customHeight="1" thickBot="1" x14ac:dyDescent="0.3">
      <c r="A59" s="31" t="s">
        <v>34</v>
      </c>
      <c r="B59" s="25" t="s">
        <v>35</v>
      </c>
      <c r="C59" s="25" t="s">
        <v>36</v>
      </c>
      <c r="D59" s="38" t="s">
        <v>9</v>
      </c>
      <c r="E59" s="27">
        <f>SUM(F59:K59)</f>
        <v>0</v>
      </c>
      <c r="F59" s="27">
        <f>SUM(F61:F64)</f>
        <v>0</v>
      </c>
      <c r="G59" s="27">
        <f t="shared" ref="G59:K59" si="18">SUM(G61:G64)</f>
        <v>0</v>
      </c>
      <c r="H59" s="27">
        <f t="shared" si="18"/>
        <v>0</v>
      </c>
      <c r="I59" s="27">
        <f t="shared" si="18"/>
        <v>0</v>
      </c>
      <c r="J59" s="27">
        <f t="shared" si="18"/>
        <v>0</v>
      </c>
      <c r="K59" s="27">
        <f t="shared" si="18"/>
        <v>0</v>
      </c>
      <c r="L59" s="18"/>
      <c r="M59" s="18"/>
      <c r="N59" s="18"/>
      <c r="O59" s="18"/>
      <c r="P59" s="18"/>
      <c r="Q59" s="8"/>
    </row>
    <row r="60" spans="1:17" ht="37.5" customHeight="1" thickBot="1" x14ac:dyDescent="0.3">
      <c r="A60" s="31"/>
      <c r="B60" s="25"/>
      <c r="C60" s="25"/>
      <c r="D60" s="26" t="s">
        <v>96</v>
      </c>
      <c r="E60" s="28"/>
      <c r="F60" s="32"/>
      <c r="G60" s="32"/>
      <c r="H60" s="32"/>
      <c r="I60" s="32"/>
      <c r="J60" s="32"/>
      <c r="K60" s="28"/>
      <c r="L60" s="16"/>
      <c r="M60" s="16"/>
      <c r="N60" s="16"/>
      <c r="O60" s="16"/>
      <c r="P60" s="16"/>
      <c r="Q60" s="16"/>
    </row>
    <row r="61" spans="1:17" ht="37.5" customHeight="1" thickBot="1" x14ac:dyDescent="0.3">
      <c r="A61" s="31"/>
      <c r="B61" s="25"/>
      <c r="C61" s="25"/>
      <c r="D61" s="26" t="s">
        <v>10</v>
      </c>
      <c r="E61" s="28">
        <f t="shared" ref="E61:E64" si="19">SUM(F61:K61)</f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17"/>
      <c r="M61" s="17"/>
      <c r="N61" s="17"/>
      <c r="O61" s="17"/>
      <c r="P61" s="17"/>
      <c r="Q61" s="17"/>
    </row>
    <row r="62" spans="1:17" ht="37.5" customHeight="1" thickBot="1" x14ac:dyDescent="0.3">
      <c r="A62" s="31"/>
      <c r="B62" s="25"/>
      <c r="C62" s="25"/>
      <c r="D62" s="26" t="s">
        <v>11</v>
      </c>
      <c r="E62" s="28">
        <f t="shared" si="19"/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17"/>
      <c r="M62" s="17"/>
      <c r="N62" s="17"/>
      <c r="O62" s="17"/>
      <c r="P62" s="17"/>
      <c r="Q62" s="17"/>
    </row>
    <row r="63" spans="1:17" ht="37.5" customHeight="1" thickBot="1" x14ac:dyDescent="0.3">
      <c r="A63" s="31"/>
      <c r="B63" s="25"/>
      <c r="C63" s="25"/>
      <c r="D63" s="26" t="s">
        <v>105</v>
      </c>
      <c r="E63" s="28">
        <f t="shared" si="19"/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17"/>
      <c r="M63" s="17"/>
      <c r="N63" s="17"/>
      <c r="O63" s="17"/>
      <c r="P63" s="17"/>
      <c r="Q63" s="17"/>
    </row>
    <row r="64" spans="1:17" ht="37.5" customHeight="1" thickBot="1" x14ac:dyDescent="0.3">
      <c r="A64" s="31"/>
      <c r="B64" s="25"/>
      <c r="C64" s="25"/>
      <c r="D64" s="26" t="s">
        <v>12</v>
      </c>
      <c r="E64" s="28">
        <f t="shared" si="19"/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17"/>
      <c r="M64" s="17"/>
      <c r="N64" s="17"/>
      <c r="O64" s="17"/>
      <c r="P64" s="17"/>
      <c r="Q64" s="17"/>
    </row>
    <row r="65" spans="1:20" ht="37.5" customHeight="1" thickBot="1" x14ac:dyDescent="0.3">
      <c r="A65" s="31" t="s">
        <v>37</v>
      </c>
      <c r="B65" s="25" t="s">
        <v>38</v>
      </c>
      <c r="C65" s="25" t="s">
        <v>39</v>
      </c>
      <c r="D65" s="38" t="s">
        <v>9</v>
      </c>
      <c r="E65" s="27">
        <f>SUM(F65:K65)</f>
        <v>0</v>
      </c>
      <c r="F65" s="27">
        <f>SUM(F67:F70)</f>
        <v>0</v>
      </c>
      <c r="G65" s="27">
        <f t="shared" ref="G65:K65" si="20">SUM(G67:G70)</f>
        <v>0</v>
      </c>
      <c r="H65" s="27">
        <f t="shared" si="20"/>
        <v>0</v>
      </c>
      <c r="I65" s="27">
        <f t="shared" si="20"/>
        <v>0</v>
      </c>
      <c r="J65" s="27">
        <f t="shared" si="20"/>
        <v>0</v>
      </c>
      <c r="K65" s="27">
        <f t="shared" si="20"/>
        <v>0</v>
      </c>
      <c r="L65" s="17"/>
      <c r="M65" s="17"/>
      <c r="N65" s="17"/>
      <c r="O65" s="17"/>
      <c r="P65" s="17"/>
      <c r="Q65" s="17"/>
    </row>
    <row r="66" spans="1:20" ht="37.5" customHeight="1" thickBot="1" x14ac:dyDescent="0.3">
      <c r="A66" s="31"/>
      <c r="B66" s="25"/>
      <c r="C66" s="25"/>
      <c r="D66" s="26" t="s">
        <v>96</v>
      </c>
      <c r="E66" s="28"/>
      <c r="F66" s="28"/>
      <c r="G66" s="28"/>
      <c r="H66" s="28"/>
      <c r="I66" s="28"/>
      <c r="J66" s="28"/>
      <c r="K66" s="28"/>
      <c r="L66" s="17"/>
      <c r="M66" s="17"/>
      <c r="N66" s="17"/>
      <c r="O66" s="17"/>
      <c r="P66" s="17"/>
      <c r="Q66" s="17"/>
    </row>
    <row r="67" spans="1:20" ht="37.5" customHeight="1" thickBot="1" x14ac:dyDescent="0.3">
      <c r="A67" s="31"/>
      <c r="B67" s="25"/>
      <c r="C67" s="25"/>
      <c r="D67" s="26" t="s">
        <v>10</v>
      </c>
      <c r="E67" s="28">
        <f t="shared" ref="E67:E70" si="21">SUM(F67:K67)</f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17"/>
      <c r="M67" s="17"/>
      <c r="N67" s="17"/>
      <c r="O67" s="17"/>
      <c r="P67" s="17"/>
      <c r="Q67" s="17"/>
    </row>
    <row r="68" spans="1:20" ht="37.5" customHeight="1" thickBot="1" x14ac:dyDescent="0.3">
      <c r="A68" s="31"/>
      <c r="B68" s="25"/>
      <c r="C68" s="25"/>
      <c r="D68" s="26" t="s">
        <v>11</v>
      </c>
      <c r="E68" s="28">
        <f t="shared" si="21"/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17"/>
      <c r="M68" s="17"/>
      <c r="N68" s="17"/>
      <c r="O68" s="17"/>
      <c r="P68" s="17"/>
      <c r="Q68" s="17"/>
    </row>
    <row r="69" spans="1:20" ht="37.5" customHeight="1" thickBot="1" x14ac:dyDescent="0.3">
      <c r="A69" s="31"/>
      <c r="B69" s="25"/>
      <c r="C69" s="25"/>
      <c r="D69" s="26" t="s">
        <v>105</v>
      </c>
      <c r="E69" s="28">
        <f t="shared" si="21"/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17"/>
      <c r="M69" s="17"/>
      <c r="N69" s="17"/>
      <c r="O69" s="17"/>
      <c r="P69" s="17"/>
      <c r="Q69" s="17"/>
    </row>
    <row r="70" spans="1:20" ht="37.5" customHeight="1" thickBot="1" x14ac:dyDescent="0.3">
      <c r="A70" s="31"/>
      <c r="B70" s="25"/>
      <c r="C70" s="25"/>
      <c r="D70" s="26" t="s">
        <v>12</v>
      </c>
      <c r="E70" s="28">
        <f t="shared" si="21"/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16"/>
      <c r="M70" s="16"/>
      <c r="N70" s="16"/>
      <c r="O70" s="16"/>
      <c r="P70" s="16"/>
      <c r="Q70" s="16"/>
      <c r="R70" s="7"/>
      <c r="S70" s="7"/>
      <c r="T70" s="7"/>
    </row>
    <row r="71" spans="1:20" ht="37.5" customHeight="1" thickBot="1" x14ac:dyDescent="0.3">
      <c r="A71" s="31" t="s">
        <v>40</v>
      </c>
      <c r="B71" s="25" t="s">
        <v>41</v>
      </c>
      <c r="C71" s="25" t="s">
        <v>42</v>
      </c>
      <c r="D71" s="26" t="s">
        <v>9</v>
      </c>
      <c r="E71" s="27">
        <f>SUM(F71:K71)</f>
        <v>0</v>
      </c>
      <c r="F71" s="27">
        <f>SUM(F73:F76)</f>
        <v>0</v>
      </c>
      <c r="G71" s="27">
        <f t="shared" ref="G71:K71" si="22">SUM(G73:G76)</f>
        <v>0</v>
      </c>
      <c r="H71" s="27">
        <f t="shared" si="22"/>
        <v>0</v>
      </c>
      <c r="I71" s="27">
        <f t="shared" si="22"/>
        <v>0</v>
      </c>
      <c r="J71" s="27">
        <f t="shared" si="22"/>
        <v>0</v>
      </c>
      <c r="K71" s="27">
        <f t="shared" si="22"/>
        <v>0</v>
      </c>
      <c r="L71" s="8"/>
      <c r="M71" s="8"/>
      <c r="N71" s="8"/>
      <c r="O71" s="8"/>
      <c r="P71" s="9"/>
      <c r="Q71" s="9"/>
      <c r="R71" s="7"/>
      <c r="S71" s="7"/>
      <c r="T71" s="7"/>
    </row>
    <row r="72" spans="1:20" ht="37.5" customHeight="1" thickBot="1" x14ac:dyDescent="0.3">
      <c r="A72" s="31"/>
      <c r="B72" s="25"/>
      <c r="C72" s="25"/>
      <c r="D72" s="26" t="s">
        <v>96</v>
      </c>
      <c r="E72" s="28"/>
      <c r="F72" s="28"/>
      <c r="G72" s="28"/>
      <c r="H72" s="28"/>
      <c r="I72" s="28"/>
      <c r="J72" s="28"/>
      <c r="K72" s="28"/>
      <c r="L72" s="8"/>
      <c r="M72" s="8"/>
      <c r="N72" s="8"/>
      <c r="O72" s="8"/>
      <c r="P72" s="9"/>
      <c r="Q72" s="9"/>
      <c r="R72" s="7"/>
      <c r="S72" s="7"/>
      <c r="T72" s="7"/>
    </row>
    <row r="73" spans="1:20" ht="37.5" customHeight="1" thickBot="1" x14ac:dyDescent="0.3">
      <c r="A73" s="31"/>
      <c r="B73" s="25"/>
      <c r="C73" s="25"/>
      <c r="D73" s="26" t="s">
        <v>10</v>
      </c>
      <c r="E73" s="28">
        <f t="shared" ref="E73:E76" si="23">SUM(F73:K73)</f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8"/>
      <c r="M73" s="8"/>
      <c r="N73" s="8"/>
      <c r="O73" s="8"/>
      <c r="P73" s="9"/>
      <c r="Q73" s="9"/>
      <c r="R73" s="7"/>
      <c r="S73" s="7"/>
      <c r="T73" s="7"/>
    </row>
    <row r="74" spans="1:20" ht="37.5" customHeight="1" thickBot="1" x14ac:dyDescent="0.3">
      <c r="A74" s="31"/>
      <c r="B74" s="25"/>
      <c r="C74" s="25"/>
      <c r="D74" s="26" t="s">
        <v>11</v>
      </c>
      <c r="E74" s="28">
        <f t="shared" si="23"/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8"/>
      <c r="M74" s="8"/>
      <c r="N74" s="8"/>
      <c r="O74" s="8"/>
      <c r="P74" s="9"/>
      <c r="Q74" s="9"/>
      <c r="R74" s="7"/>
      <c r="S74" s="7"/>
      <c r="T74" s="7"/>
    </row>
    <row r="75" spans="1:20" ht="37.5" customHeight="1" thickBot="1" x14ac:dyDescent="0.3">
      <c r="A75" s="31"/>
      <c r="B75" s="25"/>
      <c r="C75" s="25"/>
      <c r="D75" s="26" t="s">
        <v>105</v>
      </c>
      <c r="E75" s="28">
        <f t="shared" si="23"/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8"/>
      <c r="M75" s="8"/>
      <c r="N75" s="8"/>
      <c r="O75" s="8"/>
      <c r="P75" s="9"/>
      <c r="Q75" s="9"/>
      <c r="R75" s="7"/>
      <c r="S75" s="7"/>
      <c r="T75" s="7"/>
    </row>
    <row r="76" spans="1:20" ht="37.5" customHeight="1" thickBot="1" x14ac:dyDescent="0.3">
      <c r="A76" s="31"/>
      <c r="B76" s="25"/>
      <c r="C76" s="25"/>
      <c r="D76" s="26" t="s">
        <v>12</v>
      </c>
      <c r="E76" s="28">
        <f t="shared" si="23"/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8"/>
      <c r="M76" s="8"/>
      <c r="N76" s="8"/>
      <c r="O76" s="8"/>
      <c r="P76" s="9"/>
      <c r="Q76" s="9"/>
      <c r="R76" s="7"/>
      <c r="S76" s="7"/>
      <c r="T76" s="7"/>
    </row>
    <row r="77" spans="1:20" ht="37.5" customHeight="1" thickBot="1" x14ac:dyDescent="0.3">
      <c r="A77" s="31" t="s">
        <v>43</v>
      </c>
      <c r="B77" s="25" t="s">
        <v>44</v>
      </c>
      <c r="C77" s="25" t="s">
        <v>45</v>
      </c>
      <c r="D77" s="38" t="s">
        <v>9</v>
      </c>
      <c r="E77" s="27">
        <f>SUM(F77:K77)</f>
        <v>0</v>
      </c>
      <c r="F77" s="27">
        <f>SUM(F79:F82)</f>
        <v>0</v>
      </c>
      <c r="G77" s="27">
        <f t="shared" ref="G77:K77" si="24">SUM(G79:G82)</f>
        <v>0</v>
      </c>
      <c r="H77" s="27">
        <f t="shared" si="24"/>
        <v>0</v>
      </c>
      <c r="I77" s="27">
        <f t="shared" si="24"/>
        <v>0</v>
      </c>
      <c r="J77" s="27">
        <f t="shared" si="24"/>
        <v>0</v>
      </c>
      <c r="K77" s="27">
        <f t="shared" si="24"/>
        <v>0</v>
      </c>
      <c r="L77" s="9"/>
      <c r="M77" s="9"/>
      <c r="N77" s="9"/>
      <c r="O77" s="9"/>
      <c r="P77" s="9"/>
      <c r="Q77" s="9"/>
      <c r="R77" s="7"/>
      <c r="S77" s="7"/>
      <c r="T77" s="7"/>
    </row>
    <row r="78" spans="1:20" ht="37.5" customHeight="1" thickBot="1" x14ac:dyDescent="0.3">
      <c r="A78" s="31"/>
      <c r="B78" s="25"/>
      <c r="C78" s="25"/>
      <c r="D78" s="26" t="s">
        <v>96</v>
      </c>
      <c r="E78" s="28"/>
      <c r="F78" s="28"/>
      <c r="G78" s="28"/>
      <c r="H78" s="28"/>
      <c r="I78" s="28"/>
      <c r="J78" s="28"/>
      <c r="K78" s="28"/>
      <c r="L78" s="9"/>
      <c r="M78" s="9"/>
      <c r="N78" s="9"/>
      <c r="O78" s="9"/>
      <c r="P78" s="9"/>
      <c r="Q78" s="9"/>
      <c r="R78" s="7"/>
      <c r="S78" s="7"/>
      <c r="T78" s="7"/>
    </row>
    <row r="79" spans="1:20" ht="37.5" customHeight="1" thickBot="1" x14ac:dyDescent="0.3">
      <c r="A79" s="31"/>
      <c r="B79" s="25"/>
      <c r="C79" s="25"/>
      <c r="D79" s="26" t="s">
        <v>10</v>
      </c>
      <c r="E79" s="28">
        <f t="shared" ref="E79:E82" si="25">SUM(F79:K79)</f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9"/>
      <c r="M79" s="9"/>
      <c r="N79" s="9"/>
      <c r="O79" s="9"/>
      <c r="P79" s="9"/>
      <c r="Q79" s="9"/>
      <c r="R79" s="7"/>
      <c r="S79" s="7"/>
      <c r="T79" s="7"/>
    </row>
    <row r="80" spans="1:20" ht="37.5" customHeight="1" thickBot="1" x14ac:dyDescent="0.3">
      <c r="A80" s="31"/>
      <c r="B80" s="25"/>
      <c r="C80" s="25"/>
      <c r="D80" s="26" t="s">
        <v>11</v>
      </c>
      <c r="E80" s="28">
        <f t="shared" si="25"/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9"/>
      <c r="M80" s="9"/>
      <c r="N80" s="9"/>
      <c r="O80" s="9"/>
      <c r="P80" s="9"/>
      <c r="Q80" s="9"/>
      <c r="R80" s="7"/>
      <c r="S80" s="7"/>
      <c r="T80" s="7"/>
    </row>
    <row r="81" spans="1:20" ht="37.5" customHeight="1" thickBot="1" x14ac:dyDescent="0.3">
      <c r="A81" s="31"/>
      <c r="B81" s="25"/>
      <c r="C81" s="25"/>
      <c r="D81" s="26" t="s">
        <v>105</v>
      </c>
      <c r="E81" s="28">
        <f t="shared" si="25"/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9"/>
      <c r="M81" s="9"/>
      <c r="N81" s="9"/>
      <c r="O81" s="9"/>
      <c r="P81" s="9"/>
      <c r="Q81" s="9"/>
      <c r="R81" s="7"/>
      <c r="S81" s="7"/>
      <c r="T81" s="7"/>
    </row>
    <row r="82" spans="1:20" ht="37.5" customHeight="1" thickBot="1" x14ac:dyDescent="0.3">
      <c r="A82" s="31"/>
      <c r="B82" s="25"/>
      <c r="C82" s="25"/>
      <c r="D82" s="26" t="s">
        <v>12</v>
      </c>
      <c r="E82" s="28">
        <f t="shared" si="25"/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9"/>
      <c r="M82" s="9"/>
      <c r="N82" s="9"/>
      <c r="O82" s="9"/>
      <c r="P82" s="9"/>
      <c r="Q82" s="9"/>
      <c r="R82" s="7"/>
      <c r="S82" s="7"/>
      <c r="T82" s="7"/>
    </row>
    <row r="83" spans="1:20" ht="37.5" customHeight="1" thickBot="1" x14ac:dyDescent="0.3">
      <c r="A83" s="24" t="s">
        <v>106</v>
      </c>
      <c r="B83" s="25" t="s">
        <v>109</v>
      </c>
      <c r="C83" s="29" t="s">
        <v>46</v>
      </c>
      <c r="D83" s="26" t="s">
        <v>9</v>
      </c>
      <c r="E83" s="27">
        <f>SUM(F83:K83)</f>
        <v>10</v>
      </c>
      <c r="F83" s="27">
        <f>SUM(F85:F88)</f>
        <v>0</v>
      </c>
      <c r="G83" s="27">
        <f t="shared" ref="G83:K83" si="26">SUM(G85:G88)</f>
        <v>0</v>
      </c>
      <c r="H83" s="27">
        <f t="shared" si="26"/>
        <v>0</v>
      </c>
      <c r="I83" s="27">
        <f t="shared" si="26"/>
        <v>0</v>
      </c>
      <c r="J83" s="27">
        <f t="shared" si="26"/>
        <v>5</v>
      </c>
      <c r="K83" s="27">
        <f t="shared" si="26"/>
        <v>5</v>
      </c>
      <c r="L83" s="9"/>
      <c r="M83" s="9"/>
      <c r="N83" s="9"/>
      <c r="O83" s="9"/>
      <c r="P83" s="9"/>
      <c r="Q83" s="9"/>
      <c r="R83" s="7"/>
      <c r="S83" s="7"/>
      <c r="T83" s="7"/>
    </row>
    <row r="84" spans="1:20" ht="37.5" customHeight="1" thickBot="1" x14ac:dyDescent="0.3">
      <c r="A84" s="24"/>
      <c r="B84" s="25"/>
      <c r="C84" s="29"/>
      <c r="D84" s="26" t="s">
        <v>96</v>
      </c>
      <c r="E84" s="27"/>
      <c r="F84" s="27"/>
      <c r="G84" s="27"/>
      <c r="H84" s="27"/>
      <c r="I84" s="27"/>
      <c r="J84" s="27"/>
      <c r="K84" s="27"/>
      <c r="L84" s="9"/>
      <c r="M84" s="9"/>
      <c r="N84" s="9"/>
      <c r="O84" s="9"/>
      <c r="P84" s="9"/>
      <c r="Q84" s="9"/>
      <c r="R84" s="7"/>
      <c r="S84" s="7"/>
      <c r="T84" s="7"/>
    </row>
    <row r="85" spans="1:20" ht="37.5" customHeight="1" thickBot="1" x14ac:dyDescent="0.3">
      <c r="A85" s="24"/>
      <c r="B85" s="25"/>
      <c r="C85" s="29"/>
      <c r="D85" s="26" t="s">
        <v>10</v>
      </c>
      <c r="E85" s="27">
        <f>SUM(F85:K85)</f>
        <v>0</v>
      </c>
      <c r="F85" s="27">
        <f>SUM(F91,F97,F103,F109,F115,F121)</f>
        <v>0</v>
      </c>
      <c r="G85" s="27">
        <f t="shared" ref="G85:K85" si="27">SUM(G91,G97,G103,G109,G115,G121)</f>
        <v>0</v>
      </c>
      <c r="H85" s="27">
        <f t="shared" si="27"/>
        <v>0</v>
      </c>
      <c r="I85" s="27">
        <f t="shared" si="27"/>
        <v>0</v>
      </c>
      <c r="J85" s="27">
        <f t="shared" si="27"/>
        <v>0</v>
      </c>
      <c r="K85" s="27">
        <f t="shared" si="27"/>
        <v>0</v>
      </c>
      <c r="L85" s="9"/>
      <c r="M85" s="9"/>
      <c r="N85" s="9"/>
      <c r="O85" s="9"/>
      <c r="P85" s="9"/>
      <c r="Q85" s="9"/>
      <c r="R85" s="7"/>
      <c r="S85" s="7"/>
      <c r="T85" s="7"/>
    </row>
    <row r="86" spans="1:20" ht="37.5" customHeight="1" thickBot="1" x14ac:dyDescent="0.3">
      <c r="A86" s="24"/>
      <c r="B86" s="25"/>
      <c r="C86" s="29"/>
      <c r="D86" s="26" t="s">
        <v>11</v>
      </c>
      <c r="E86" s="27">
        <f t="shared" ref="E86:E88" si="28">SUM(F86:K86)</f>
        <v>0</v>
      </c>
      <c r="F86" s="27">
        <f t="shared" ref="F86:F88" si="29">SUM(F92,F98,F104,F110,F116,F122)</f>
        <v>0</v>
      </c>
      <c r="G86" s="27">
        <f t="shared" ref="G86:K86" si="30">SUM(G92,G98,G104,G110,G116,G122)</f>
        <v>0</v>
      </c>
      <c r="H86" s="27">
        <f t="shared" si="30"/>
        <v>0</v>
      </c>
      <c r="I86" s="27">
        <f t="shared" si="30"/>
        <v>0</v>
      </c>
      <c r="J86" s="27">
        <f t="shared" si="30"/>
        <v>0</v>
      </c>
      <c r="K86" s="27">
        <f t="shared" si="30"/>
        <v>0</v>
      </c>
      <c r="L86" s="9"/>
      <c r="M86" s="9"/>
      <c r="N86" s="9"/>
      <c r="O86" s="9"/>
      <c r="P86" s="9"/>
      <c r="Q86" s="9"/>
      <c r="R86" s="7"/>
      <c r="S86" s="7"/>
      <c r="T86" s="7"/>
    </row>
    <row r="87" spans="1:20" ht="37.5" customHeight="1" thickBot="1" x14ac:dyDescent="0.3">
      <c r="A87" s="24"/>
      <c r="B87" s="25"/>
      <c r="C87" s="29"/>
      <c r="D87" s="26" t="s">
        <v>105</v>
      </c>
      <c r="E87" s="27">
        <f t="shared" si="28"/>
        <v>10</v>
      </c>
      <c r="F87" s="27">
        <f t="shared" si="29"/>
        <v>0</v>
      </c>
      <c r="G87" s="27">
        <f t="shared" ref="G87:K87" si="31">SUM(G93,G99,G105,G111,G117,G123)</f>
        <v>0</v>
      </c>
      <c r="H87" s="27">
        <f t="shared" si="31"/>
        <v>0</v>
      </c>
      <c r="I87" s="27">
        <f t="shared" si="31"/>
        <v>0</v>
      </c>
      <c r="J87" s="27">
        <f t="shared" si="31"/>
        <v>5</v>
      </c>
      <c r="K87" s="27">
        <f t="shared" si="31"/>
        <v>5</v>
      </c>
      <c r="L87" s="9"/>
      <c r="M87" s="9"/>
      <c r="N87" s="9"/>
      <c r="O87" s="9"/>
      <c r="P87" s="9"/>
      <c r="Q87" s="9"/>
      <c r="R87" s="7"/>
      <c r="S87" s="7"/>
      <c r="T87" s="7"/>
    </row>
    <row r="88" spans="1:20" ht="37.5" customHeight="1" thickBot="1" x14ac:dyDescent="0.3">
      <c r="A88" s="24"/>
      <c r="B88" s="25"/>
      <c r="C88" s="29"/>
      <c r="D88" s="26" t="s">
        <v>12</v>
      </c>
      <c r="E88" s="27">
        <f t="shared" si="28"/>
        <v>0</v>
      </c>
      <c r="F88" s="27">
        <f t="shared" si="29"/>
        <v>0</v>
      </c>
      <c r="G88" s="27">
        <f t="shared" ref="G88:K88" si="32">SUM(G94,G100,G106,G112,G118,G124)</f>
        <v>0</v>
      </c>
      <c r="H88" s="27">
        <f t="shared" si="32"/>
        <v>0</v>
      </c>
      <c r="I88" s="27">
        <f t="shared" si="32"/>
        <v>0</v>
      </c>
      <c r="J88" s="27">
        <f t="shared" si="32"/>
        <v>0</v>
      </c>
      <c r="K88" s="27">
        <f t="shared" si="32"/>
        <v>0</v>
      </c>
      <c r="L88" s="9"/>
      <c r="M88" s="9"/>
      <c r="N88" s="9"/>
      <c r="O88" s="9"/>
      <c r="P88" s="9"/>
      <c r="Q88" s="9"/>
      <c r="R88" s="7"/>
      <c r="S88" s="7"/>
      <c r="T88" s="7"/>
    </row>
    <row r="89" spans="1:20" ht="37.5" customHeight="1" thickBot="1" x14ac:dyDescent="0.3">
      <c r="A89" s="31" t="s">
        <v>47</v>
      </c>
      <c r="B89" s="25" t="s">
        <v>110</v>
      </c>
      <c r="C89" s="25" t="s">
        <v>48</v>
      </c>
      <c r="D89" s="26" t="s">
        <v>9</v>
      </c>
      <c r="E89" s="27">
        <f>SUM(F89:K89)</f>
        <v>0</v>
      </c>
      <c r="F89" s="27">
        <f>SUM(F91:F94)</f>
        <v>0</v>
      </c>
      <c r="G89" s="27">
        <f t="shared" ref="G89:K89" si="33">SUM(G91:G94)</f>
        <v>0</v>
      </c>
      <c r="H89" s="27">
        <f t="shared" si="33"/>
        <v>0</v>
      </c>
      <c r="I89" s="27">
        <f t="shared" si="33"/>
        <v>0</v>
      </c>
      <c r="J89" s="27">
        <f t="shared" si="33"/>
        <v>0</v>
      </c>
      <c r="K89" s="27">
        <f t="shared" si="33"/>
        <v>0</v>
      </c>
      <c r="L89" s="9"/>
      <c r="M89" s="9"/>
      <c r="N89" s="9"/>
      <c r="O89" s="9"/>
      <c r="P89" s="9"/>
      <c r="Q89" s="9"/>
      <c r="R89" s="7"/>
      <c r="S89" s="7"/>
      <c r="T89" s="7"/>
    </row>
    <row r="90" spans="1:20" ht="37.5" customHeight="1" thickBot="1" x14ac:dyDescent="0.3">
      <c r="A90" s="31"/>
      <c r="B90" s="25"/>
      <c r="C90" s="25"/>
      <c r="D90" s="26" t="s">
        <v>96</v>
      </c>
      <c r="E90" s="28"/>
      <c r="F90" s="28"/>
      <c r="G90" s="28"/>
      <c r="H90" s="28"/>
      <c r="I90" s="28"/>
      <c r="J90" s="28"/>
      <c r="K90" s="28"/>
      <c r="L90" s="9"/>
      <c r="M90" s="9"/>
      <c r="N90" s="9"/>
      <c r="O90" s="9"/>
      <c r="P90" s="9"/>
      <c r="Q90" s="9"/>
      <c r="R90" s="7"/>
      <c r="S90" s="7"/>
      <c r="T90" s="7"/>
    </row>
    <row r="91" spans="1:20" ht="37.5" customHeight="1" thickBot="1" x14ac:dyDescent="0.3">
      <c r="A91" s="31"/>
      <c r="B91" s="25"/>
      <c r="C91" s="25"/>
      <c r="D91" s="26" t="s">
        <v>10</v>
      </c>
      <c r="E91" s="28">
        <f t="shared" ref="E91:E94" si="34">SUM(F91:K91)</f>
        <v>0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28">
        <v>0</v>
      </c>
      <c r="L91" s="9"/>
      <c r="M91" s="9"/>
      <c r="N91" s="9"/>
      <c r="O91" s="9"/>
      <c r="P91" s="9"/>
      <c r="Q91" s="9"/>
      <c r="R91" s="7"/>
      <c r="S91" s="7"/>
      <c r="T91" s="7"/>
    </row>
    <row r="92" spans="1:20" ht="37.5" customHeight="1" thickBot="1" x14ac:dyDescent="0.3">
      <c r="A92" s="31"/>
      <c r="B92" s="25"/>
      <c r="C92" s="25"/>
      <c r="D92" s="26" t="s">
        <v>11</v>
      </c>
      <c r="E92" s="28">
        <f t="shared" si="34"/>
        <v>0</v>
      </c>
      <c r="F92" s="28">
        <v>0</v>
      </c>
      <c r="G92" s="28">
        <v>0</v>
      </c>
      <c r="H92" s="28">
        <v>0</v>
      </c>
      <c r="I92" s="28">
        <v>0</v>
      </c>
      <c r="J92" s="28">
        <v>0</v>
      </c>
      <c r="K92" s="28">
        <v>0</v>
      </c>
      <c r="L92" s="8"/>
      <c r="M92" s="9"/>
      <c r="N92" s="9"/>
      <c r="O92" s="9"/>
      <c r="P92" s="9"/>
      <c r="Q92" s="9"/>
      <c r="R92" s="7"/>
      <c r="S92" s="7"/>
      <c r="T92" s="7"/>
    </row>
    <row r="93" spans="1:20" ht="37.5" customHeight="1" thickBot="1" x14ac:dyDescent="0.3">
      <c r="A93" s="31"/>
      <c r="B93" s="25"/>
      <c r="C93" s="25"/>
      <c r="D93" s="26" t="s">
        <v>105</v>
      </c>
      <c r="E93" s="28">
        <f t="shared" si="34"/>
        <v>0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28">
        <v>0</v>
      </c>
      <c r="L93" s="8"/>
      <c r="M93" s="8"/>
      <c r="N93" s="8"/>
      <c r="O93" s="8"/>
      <c r="P93" s="9"/>
      <c r="Q93" s="9"/>
      <c r="R93" s="7"/>
      <c r="S93" s="7"/>
      <c r="T93" s="7"/>
    </row>
    <row r="94" spans="1:20" ht="37.5" customHeight="1" thickBot="1" x14ac:dyDescent="0.3">
      <c r="A94" s="31"/>
      <c r="B94" s="25"/>
      <c r="C94" s="25"/>
      <c r="D94" s="26" t="s">
        <v>12</v>
      </c>
      <c r="E94" s="28">
        <f t="shared" si="34"/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8"/>
      <c r="M94" s="8"/>
      <c r="N94" s="8"/>
      <c r="O94" s="8"/>
      <c r="P94" s="9"/>
      <c r="Q94" s="9"/>
      <c r="R94" s="7"/>
      <c r="S94" s="7"/>
      <c r="T94" s="7"/>
    </row>
    <row r="95" spans="1:20" ht="37.5" customHeight="1" thickBot="1" x14ac:dyDescent="0.3">
      <c r="A95" s="31" t="s">
        <v>49</v>
      </c>
      <c r="B95" s="25" t="s">
        <v>21</v>
      </c>
      <c r="C95" s="25" t="s">
        <v>50</v>
      </c>
      <c r="D95" s="26" t="s">
        <v>9</v>
      </c>
      <c r="E95" s="27">
        <f>SUM(F95:K95)</f>
        <v>0</v>
      </c>
      <c r="F95" s="27">
        <f>SUM(F97:F100)</f>
        <v>0</v>
      </c>
      <c r="G95" s="27">
        <f t="shared" ref="G95:K95" si="35">SUM(G97:G100)</f>
        <v>0</v>
      </c>
      <c r="H95" s="27">
        <f t="shared" si="35"/>
        <v>0</v>
      </c>
      <c r="I95" s="27">
        <f t="shared" si="35"/>
        <v>0</v>
      </c>
      <c r="J95" s="27">
        <f t="shared" si="35"/>
        <v>0</v>
      </c>
      <c r="K95" s="27">
        <f t="shared" si="35"/>
        <v>0</v>
      </c>
      <c r="L95" s="8"/>
      <c r="M95" s="8"/>
      <c r="N95" s="8"/>
      <c r="O95" s="8"/>
      <c r="P95" s="9"/>
      <c r="Q95" s="9"/>
      <c r="R95" s="7"/>
      <c r="S95" s="7"/>
      <c r="T95" s="7"/>
    </row>
    <row r="96" spans="1:20" ht="37.5" customHeight="1" thickBot="1" x14ac:dyDescent="0.3">
      <c r="A96" s="31"/>
      <c r="B96" s="25"/>
      <c r="C96" s="25"/>
      <c r="D96" s="26" t="s">
        <v>96</v>
      </c>
      <c r="E96" s="28"/>
      <c r="F96" s="28"/>
      <c r="G96" s="28"/>
      <c r="H96" s="28"/>
      <c r="I96" s="28"/>
      <c r="J96" s="28"/>
      <c r="K96" s="28"/>
      <c r="L96" s="8"/>
      <c r="M96" s="8"/>
      <c r="N96" s="8"/>
      <c r="O96" s="8"/>
      <c r="P96" s="9"/>
      <c r="Q96" s="9"/>
      <c r="R96" s="7"/>
      <c r="S96" s="7"/>
      <c r="T96" s="7"/>
    </row>
    <row r="97" spans="1:20" ht="37.5" customHeight="1" thickBot="1" x14ac:dyDescent="0.3">
      <c r="A97" s="31"/>
      <c r="B97" s="25"/>
      <c r="C97" s="25"/>
      <c r="D97" s="26" t="s">
        <v>10</v>
      </c>
      <c r="E97" s="28">
        <f t="shared" ref="E97:E100" si="36">SUM(F97:K97)</f>
        <v>0</v>
      </c>
      <c r="F97" s="28">
        <v>0</v>
      </c>
      <c r="G97" s="28">
        <v>0</v>
      </c>
      <c r="H97" s="28">
        <v>0</v>
      </c>
      <c r="I97" s="28">
        <v>0</v>
      </c>
      <c r="J97" s="28">
        <v>0</v>
      </c>
      <c r="K97" s="28">
        <v>0</v>
      </c>
      <c r="L97" s="8"/>
      <c r="M97" s="8"/>
      <c r="N97" s="8"/>
      <c r="O97" s="8"/>
      <c r="P97" s="9"/>
      <c r="Q97" s="9"/>
      <c r="R97" s="7"/>
      <c r="S97" s="7"/>
      <c r="T97" s="7"/>
    </row>
    <row r="98" spans="1:20" ht="37.5" customHeight="1" thickBot="1" x14ac:dyDescent="0.3">
      <c r="A98" s="31"/>
      <c r="B98" s="25"/>
      <c r="C98" s="25"/>
      <c r="D98" s="26" t="s">
        <v>11</v>
      </c>
      <c r="E98" s="28">
        <f t="shared" si="36"/>
        <v>0</v>
      </c>
      <c r="F98" s="28">
        <v>0</v>
      </c>
      <c r="G98" s="28">
        <v>0</v>
      </c>
      <c r="H98" s="28">
        <v>0</v>
      </c>
      <c r="I98" s="28">
        <v>0</v>
      </c>
      <c r="J98" s="28">
        <v>0</v>
      </c>
      <c r="K98" s="28">
        <v>0</v>
      </c>
      <c r="L98" s="8"/>
      <c r="M98" s="8"/>
      <c r="N98" s="8"/>
      <c r="O98" s="8"/>
      <c r="P98" s="9"/>
      <c r="Q98" s="9"/>
      <c r="R98" s="7"/>
      <c r="S98" s="7"/>
      <c r="T98" s="7"/>
    </row>
    <row r="99" spans="1:20" ht="37.5" customHeight="1" thickBot="1" x14ac:dyDescent="0.3">
      <c r="A99" s="31"/>
      <c r="B99" s="25"/>
      <c r="C99" s="25"/>
      <c r="D99" s="26" t="s">
        <v>105</v>
      </c>
      <c r="E99" s="28">
        <f t="shared" si="36"/>
        <v>0</v>
      </c>
      <c r="F99" s="28">
        <v>0</v>
      </c>
      <c r="G99" s="28">
        <v>0</v>
      </c>
      <c r="H99" s="28">
        <v>0</v>
      </c>
      <c r="I99" s="28">
        <v>0</v>
      </c>
      <c r="J99" s="28">
        <v>0</v>
      </c>
      <c r="K99" s="28">
        <v>0</v>
      </c>
      <c r="L99" s="8"/>
      <c r="M99" s="8"/>
      <c r="N99" s="8"/>
      <c r="O99" s="8"/>
      <c r="P99" s="9"/>
      <c r="Q99" s="9"/>
      <c r="R99" s="7"/>
      <c r="S99" s="7"/>
      <c r="T99" s="7"/>
    </row>
    <row r="100" spans="1:20" ht="37.5" customHeight="1" thickBot="1" x14ac:dyDescent="0.3">
      <c r="A100" s="31"/>
      <c r="B100" s="25"/>
      <c r="C100" s="25"/>
      <c r="D100" s="26" t="s">
        <v>12</v>
      </c>
      <c r="E100" s="28">
        <f t="shared" si="36"/>
        <v>0</v>
      </c>
      <c r="F100" s="28">
        <v>0</v>
      </c>
      <c r="G100" s="28">
        <v>0</v>
      </c>
      <c r="H100" s="28">
        <v>0</v>
      </c>
      <c r="I100" s="28">
        <v>0</v>
      </c>
      <c r="J100" s="28">
        <v>0</v>
      </c>
      <c r="K100" s="28">
        <v>0</v>
      </c>
      <c r="L100" s="8"/>
      <c r="M100" s="8"/>
      <c r="N100" s="8"/>
      <c r="O100" s="8"/>
      <c r="P100" s="9"/>
      <c r="Q100" s="9"/>
      <c r="R100" s="7"/>
      <c r="S100" s="7"/>
      <c r="T100" s="7"/>
    </row>
    <row r="101" spans="1:20" ht="37.5" customHeight="1" thickBot="1" x14ac:dyDescent="0.3">
      <c r="A101" s="31" t="s">
        <v>51</v>
      </c>
      <c r="B101" s="25" t="s">
        <v>111</v>
      </c>
      <c r="C101" s="25" t="s">
        <v>52</v>
      </c>
      <c r="D101" s="26" t="s">
        <v>9</v>
      </c>
      <c r="E101" s="27">
        <f>SUM(F101:K101)</f>
        <v>10</v>
      </c>
      <c r="F101" s="27">
        <f>SUM(F103:F106)</f>
        <v>0</v>
      </c>
      <c r="G101" s="27">
        <f t="shared" ref="G101:K101" si="37">SUM(G103:G106)</f>
        <v>0</v>
      </c>
      <c r="H101" s="27">
        <f t="shared" si="37"/>
        <v>0</v>
      </c>
      <c r="I101" s="27">
        <f t="shared" si="37"/>
        <v>0</v>
      </c>
      <c r="J101" s="27">
        <f t="shared" si="37"/>
        <v>5</v>
      </c>
      <c r="K101" s="27">
        <f t="shared" si="37"/>
        <v>5</v>
      </c>
      <c r="L101" s="8"/>
      <c r="M101" s="8"/>
      <c r="N101" s="8"/>
      <c r="O101" s="8"/>
      <c r="P101" s="8"/>
      <c r="Q101" s="8"/>
      <c r="R101" s="7"/>
      <c r="S101" s="7"/>
      <c r="T101" s="7"/>
    </row>
    <row r="102" spans="1:20" ht="37.5" customHeight="1" thickBot="1" x14ac:dyDescent="0.3">
      <c r="A102" s="31"/>
      <c r="B102" s="25"/>
      <c r="C102" s="25"/>
      <c r="D102" s="26" t="s">
        <v>96</v>
      </c>
      <c r="E102" s="28"/>
      <c r="F102" s="28"/>
      <c r="G102" s="28"/>
      <c r="H102" s="28"/>
      <c r="I102" s="28"/>
      <c r="J102" s="28"/>
      <c r="K102" s="28"/>
      <c r="L102" s="8"/>
      <c r="M102" s="8"/>
      <c r="N102" s="8"/>
      <c r="O102" s="8"/>
      <c r="P102" s="8"/>
      <c r="Q102" s="8"/>
      <c r="R102" s="7"/>
      <c r="S102" s="7"/>
      <c r="T102" s="7"/>
    </row>
    <row r="103" spans="1:20" ht="37.5" customHeight="1" thickBot="1" x14ac:dyDescent="0.3">
      <c r="A103" s="31"/>
      <c r="B103" s="25"/>
      <c r="C103" s="25"/>
      <c r="D103" s="26" t="s">
        <v>10</v>
      </c>
      <c r="E103" s="28">
        <f t="shared" ref="E103:E106" si="38">SUM(F103:K103)</f>
        <v>0</v>
      </c>
      <c r="F103" s="28">
        <v>0</v>
      </c>
      <c r="G103" s="28">
        <v>0</v>
      </c>
      <c r="H103" s="28">
        <v>0</v>
      </c>
      <c r="I103" s="28">
        <v>0</v>
      </c>
      <c r="J103" s="28">
        <v>0</v>
      </c>
      <c r="K103" s="28">
        <v>0</v>
      </c>
      <c r="L103" s="8"/>
      <c r="M103" s="8"/>
      <c r="N103" s="8"/>
      <c r="O103" s="8"/>
      <c r="P103" s="8"/>
      <c r="Q103" s="8"/>
      <c r="R103" s="7"/>
      <c r="S103" s="7"/>
      <c r="T103" s="7"/>
    </row>
    <row r="104" spans="1:20" ht="37.5" customHeight="1" thickBot="1" x14ac:dyDescent="0.3">
      <c r="A104" s="31"/>
      <c r="B104" s="25"/>
      <c r="C104" s="25"/>
      <c r="D104" s="26" t="s">
        <v>11</v>
      </c>
      <c r="E104" s="28">
        <f t="shared" si="38"/>
        <v>0</v>
      </c>
      <c r="F104" s="28">
        <v>0</v>
      </c>
      <c r="G104" s="28">
        <v>0</v>
      </c>
      <c r="H104" s="28">
        <v>0</v>
      </c>
      <c r="I104" s="28">
        <v>0</v>
      </c>
      <c r="J104" s="28">
        <v>0</v>
      </c>
      <c r="K104" s="28">
        <v>0</v>
      </c>
      <c r="L104" s="8"/>
      <c r="M104" s="8"/>
      <c r="N104" s="8"/>
      <c r="O104" s="8"/>
      <c r="P104" s="8"/>
      <c r="Q104" s="8"/>
      <c r="R104" s="7"/>
      <c r="S104" s="7"/>
      <c r="T104" s="7"/>
    </row>
    <row r="105" spans="1:20" ht="37.5" customHeight="1" thickBot="1" x14ac:dyDescent="0.3">
      <c r="A105" s="31"/>
      <c r="B105" s="25"/>
      <c r="C105" s="25"/>
      <c r="D105" s="26" t="s">
        <v>105</v>
      </c>
      <c r="E105" s="28">
        <f t="shared" si="38"/>
        <v>10</v>
      </c>
      <c r="F105" s="28">
        <v>0</v>
      </c>
      <c r="G105" s="28">
        <v>0</v>
      </c>
      <c r="H105" s="28">
        <v>0</v>
      </c>
      <c r="I105" s="28">
        <v>0</v>
      </c>
      <c r="J105" s="28">
        <v>5</v>
      </c>
      <c r="K105" s="28">
        <v>5</v>
      </c>
      <c r="L105" s="8"/>
      <c r="M105" s="8"/>
      <c r="N105" s="8"/>
      <c r="O105" s="8"/>
      <c r="P105" s="8"/>
      <c r="Q105" s="8"/>
      <c r="R105" s="7"/>
      <c r="S105" s="7"/>
      <c r="T105" s="7"/>
    </row>
    <row r="106" spans="1:20" ht="37.5" customHeight="1" thickBot="1" x14ac:dyDescent="0.3">
      <c r="A106" s="31"/>
      <c r="B106" s="25"/>
      <c r="C106" s="25"/>
      <c r="D106" s="26" t="s">
        <v>12</v>
      </c>
      <c r="E106" s="28">
        <f t="shared" si="38"/>
        <v>0</v>
      </c>
      <c r="F106" s="28">
        <v>0</v>
      </c>
      <c r="G106" s="28">
        <v>0</v>
      </c>
      <c r="H106" s="28">
        <v>0</v>
      </c>
      <c r="I106" s="28">
        <v>0</v>
      </c>
      <c r="J106" s="28">
        <v>0</v>
      </c>
      <c r="K106" s="28">
        <v>0</v>
      </c>
      <c r="L106" s="8"/>
      <c r="M106" s="8"/>
      <c r="N106" s="8"/>
      <c r="O106" s="8"/>
      <c r="P106" s="8"/>
      <c r="Q106" s="8"/>
      <c r="R106" s="7"/>
      <c r="S106" s="7"/>
      <c r="T106" s="7"/>
    </row>
    <row r="107" spans="1:20" ht="37.5" customHeight="1" thickBot="1" x14ac:dyDescent="0.3">
      <c r="A107" s="31" t="s">
        <v>53</v>
      </c>
      <c r="B107" s="25" t="s">
        <v>21</v>
      </c>
      <c r="C107" s="25" t="s">
        <v>54</v>
      </c>
      <c r="D107" s="26" t="s">
        <v>9</v>
      </c>
      <c r="E107" s="27">
        <f>SUM(F107:K107)</f>
        <v>0</v>
      </c>
      <c r="F107" s="27">
        <f>SUM(F109:F112)</f>
        <v>0</v>
      </c>
      <c r="G107" s="27">
        <f t="shared" ref="G107:K107" si="39">SUM(G109:G112)</f>
        <v>0</v>
      </c>
      <c r="H107" s="27">
        <f t="shared" si="39"/>
        <v>0</v>
      </c>
      <c r="I107" s="27">
        <f t="shared" si="39"/>
        <v>0</v>
      </c>
      <c r="J107" s="27">
        <f t="shared" si="39"/>
        <v>0</v>
      </c>
      <c r="K107" s="27">
        <f t="shared" si="39"/>
        <v>0</v>
      </c>
      <c r="L107" s="8"/>
      <c r="M107" s="8"/>
      <c r="N107" s="8"/>
      <c r="O107" s="8"/>
      <c r="P107" s="8"/>
      <c r="Q107" s="8"/>
      <c r="R107" s="7"/>
      <c r="S107" s="7"/>
      <c r="T107" s="7"/>
    </row>
    <row r="108" spans="1:20" ht="37.5" customHeight="1" thickBot="1" x14ac:dyDescent="0.3">
      <c r="A108" s="31"/>
      <c r="B108" s="25"/>
      <c r="C108" s="25"/>
      <c r="D108" s="26" t="s">
        <v>96</v>
      </c>
      <c r="E108" s="28"/>
      <c r="F108" s="28"/>
      <c r="G108" s="28"/>
      <c r="H108" s="28"/>
      <c r="I108" s="28"/>
      <c r="J108" s="28"/>
      <c r="K108" s="28"/>
      <c r="L108" s="8"/>
      <c r="M108" s="8"/>
      <c r="N108" s="8"/>
      <c r="O108" s="8"/>
      <c r="P108" s="8"/>
      <c r="Q108" s="8"/>
      <c r="R108" s="7"/>
      <c r="S108" s="7"/>
      <c r="T108" s="7"/>
    </row>
    <row r="109" spans="1:20" ht="37.5" customHeight="1" thickBot="1" x14ac:dyDescent="0.3">
      <c r="A109" s="31"/>
      <c r="B109" s="25"/>
      <c r="C109" s="25"/>
      <c r="D109" s="26" t="s">
        <v>10</v>
      </c>
      <c r="E109" s="28">
        <f t="shared" ref="E109:E112" si="40">SUM(F109:K109)</f>
        <v>0</v>
      </c>
      <c r="F109" s="28">
        <v>0</v>
      </c>
      <c r="G109" s="28">
        <v>0</v>
      </c>
      <c r="H109" s="28">
        <v>0</v>
      </c>
      <c r="I109" s="28">
        <v>0</v>
      </c>
      <c r="J109" s="28">
        <v>0</v>
      </c>
      <c r="K109" s="28">
        <v>0</v>
      </c>
      <c r="L109" s="8"/>
      <c r="M109" s="8"/>
      <c r="N109" s="8"/>
      <c r="O109" s="8"/>
      <c r="P109" s="8"/>
      <c r="Q109" s="8"/>
      <c r="R109" s="7"/>
      <c r="S109" s="7"/>
      <c r="T109" s="7"/>
    </row>
    <row r="110" spans="1:20" ht="37.5" customHeight="1" thickBot="1" x14ac:dyDescent="0.3">
      <c r="A110" s="31"/>
      <c r="B110" s="25"/>
      <c r="C110" s="25"/>
      <c r="D110" s="26" t="s">
        <v>11</v>
      </c>
      <c r="E110" s="28">
        <f t="shared" si="40"/>
        <v>0</v>
      </c>
      <c r="F110" s="28">
        <v>0</v>
      </c>
      <c r="G110" s="28">
        <v>0</v>
      </c>
      <c r="H110" s="28">
        <v>0</v>
      </c>
      <c r="I110" s="28">
        <v>0</v>
      </c>
      <c r="J110" s="28">
        <v>0</v>
      </c>
      <c r="K110" s="28">
        <v>0</v>
      </c>
      <c r="L110" s="8"/>
      <c r="M110" s="8"/>
      <c r="N110" s="8"/>
      <c r="O110" s="8"/>
      <c r="P110" s="8"/>
      <c r="Q110" s="8"/>
      <c r="R110" s="7"/>
      <c r="S110" s="7"/>
      <c r="T110" s="7"/>
    </row>
    <row r="111" spans="1:20" ht="37.5" customHeight="1" thickBot="1" x14ac:dyDescent="0.3">
      <c r="A111" s="31"/>
      <c r="B111" s="25"/>
      <c r="C111" s="25"/>
      <c r="D111" s="26" t="s">
        <v>105</v>
      </c>
      <c r="E111" s="28">
        <f t="shared" si="40"/>
        <v>0</v>
      </c>
      <c r="F111" s="28">
        <v>0</v>
      </c>
      <c r="G111" s="28">
        <v>0</v>
      </c>
      <c r="H111" s="28">
        <v>0</v>
      </c>
      <c r="I111" s="28">
        <v>0</v>
      </c>
      <c r="J111" s="28">
        <v>0</v>
      </c>
      <c r="K111" s="28">
        <v>0</v>
      </c>
      <c r="L111" s="8"/>
      <c r="M111" s="8"/>
      <c r="N111" s="8"/>
      <c r="O111" s="8"/>
      <c r="P111" s="8"/>
      <c r="Q111" s="8"/>
      <c r="R111" s="7"/>
      <c r="S111" s="7"/>
      <c r="T111" s="7"/>
    </row>
    <row r="112" spans="1:20" ht="37.5" customHeight="1" thickBot="1" x14ac:dyDescent="0.3">
      <c r="A112" s="31"/>
      <c r="B112" s="25"/>
      <c r="C112" s="25"/>
      <c r="D112" s="26" t="s">
        <v>12</v>
      </c>
      <c r="E112" s="28">
        <f t="shared" si="40"/>
        <v>0</v>
      </c>
      <c r="F112" s="28">
        <v>0</v>
      </c>
      <c r="G112" s="28">
        <v>0</v>
      </c>
      <c r="H112" s="28">
        <v>0</v>
      </c>
      <c r="I112" s="28">
        <v>0</v>
      </c>
      <c r="J112" s="28">
        <v>0</v>
      </c>
      <c r="K112" s="28">
        <v>0</v>
      </c>
      <c r="L112" s="8"/>
      <c r="M112" s="8"/>
      <c r="N112" s="8"/>
      <c r="O112" s="8"/>
      <c r="P112" s="8"/>
      <c r="Q112" s="8"/>
      <c r="R112" s="7"/>
      <c r="S112" s="7"/>
      <c r="T112" s="7"/>
    </row>
    <row r="113" spans="1:20" ht="37.5" customHeight="1" thickBot="1" x14ac:dyDescent="0.3">
      <c r="A113" s="31" t="s">
        <v>55</v>
      </c>
      <c r="B113" s="25" t="s">
        <v>56</v>
      </c>
      <c r="C113" s="25" t="s">
        <v>57</v>
      </c>
      <c r="D113" s="26" t="s">
        <v>9</v>
      </c>
      <c r="E113" s="27">
        <f>SUM(F113:K113)</f>
        <v>0</v>
      </c>
      <c r="F113" s="27">
        <f>SUM(F115:F118)</f>
        <v>0</v>
      </c>
      <c r="G113" s="27">
        <f t="shared" ref="G113:K113" si="41">SUM(G115:G118)</f>
        <v>0</v>
      </c>
      <c r="H113" s="27">
        <f t="shared" si="41"/>
        <v>0</v>
      </c>
      <c r="I113" s="27">
        <f t="shared" si="41"/>
        <v>0</v>
      </c>
      <c r="J113" s="27">
        <f t="shared" si="41"/>
        <v>0</v>
      </c>
      <c r="K113" s="27">
        <f t="shared" si="41"/>
        <v>0</v>
      </c>
      <c r="L113" s="8"/>
      <c r="M113" s="8"/>
      <c r="N113" s="8"/>
      <c r="O113" s="8"/>
      <c r="P113" s="8"/>
      <c r="Q113" s="8"/>
      <c r="R113" s="7"/>
      <c r="S113" s="7"/>
      <c r="T113" s="7"/>
    </row>
    <row r="114" spans="1:20" ht="37.5" customHeight="1" thickBot="1" x14ac:dyDescent="0.3">
      <c r="A114" s="31"/>
      <c r="B114" s="25"/>
      <c r="C114" s="25"/>
      <c r="D114" s="26" t="s">
        <v>96</v>
      </c>
      <c r="E114" s="28"/>
      <c r="F114" s="28"/>
      <c r="G114" s="28"/>
      <c r="H114" s="28"/>
      <c r="I114" s="28"/>
      <c r="J114" s="28"/>
      <c r="K114" s="28"/>
      <c r="L114" s="8"/>
      <c r="M114" s="8"/>
      <c r="N114" s="8"/>
      <c r="O114" s="8"/>
      <c r="P114" s="8"/>
      <c r="Q114" s="8"/>
      <c r="R114" s="7"/>
      <c r="S114" s="7"/>
      <c r="T114" s="7"/>
    </row>
    <row r="115" spans="1:20" ht="37.5" customHeight="1" thickBot="1" x14ac:dyDescent="0.3">
      <c r="A115" s="31"/>
      <c r="B115" s="25"/>
      <c r="C115" s="25"/>
      <c r="D115" s="26" t="s">
        <v>10</v>
      </c>
      <c r="E115" s="28">
        <f t="shared" ref="E115:E118" si="42">SUM(F115:K115)</f>
        <v>0</v>
      </c>
      <c r="F115" s="28">
        <v>0</v>
      </c>
      <c r="G115" s="28">
        <v>0</v>
      </c>
      <c r="H115" s="28">
        <v>0</v>
      </c>
      <c r="I115" s="28">
        <v>0</v>
      </c>
      <c r="J115" s="28">
        <v>0</v>
      </c>
      <c r="K115" s="28">
        <v>0</v>
      </c>
      <c r="L115" s="8"/>
      <c r="M115" s="8"/>
      <c r="N115" s="8"/>
      <c r="O115" s="8"/>
      <c r="P115" s="8"/>
      <c r="Q115" s="8"/>
      <c r="R115" s="7"/>
      <c r="S115" s="7"/>
      <c r="T115" s="7"/>
    </row>
    <row r="116" spans="1:20" ht="37.5" customHeight="1" thickBot="1" x14ac:dyDescent="0.3">
      <c r="A116" s="31"/>
      <c r="B116" s="25"/>
      <c r="C116" s="25"/>
      <c r="D116" s="26" t="s">
        <v>11</v>
      </c>
      <c r="E116" s="28">
        <f t="shared" si="42"/>
        <v>0</v>
      </c>
      <c r="F116" s="28">
        <v>0</v>
      </c>
      <c r="G116" s="28">
        <v>0</v>
      </c>
      <c r="H116" s="28">
        <v>0</v>
      </c>
      <c r="I116" s="28">
        <v>0</v>
      </c>
      <c r="J116" s="28">
        <v>0</v>
      </c>
      <c r="K116" s="28">
        <v>0</v>
      </c>
      <c r="L116" s="8"/>
      <c r="M116" s="8"/>
      <c r="N116" s="8"/>
      <c r="O116" s="8"/>
      <c r="P116" s="8"/>
      <c r="Q116" s="8"/>
      <c r="R116" s="7"/>
      <c r="S116" s="7"/>
      <c r="T116" s="7"/>
    </row>
    <row r="117" spans="1:20" ht="37.5" customHeight="1" thickBot="1" x14ac:dyDescent="0.3">
      <c r="A117" s="31"/>
      <c r="B117" s="25"/>
      <c r="C117" s="25"/>
      <c r="D117" s="26" t="s">
        <v>105</v>
      </c>
      <c r="E117" s="28">
        <f t="shared" si="42"/>
        <v>0</v>
      </c>
      <c r="F117" s="28">
        <v>0</v>
      </c>
      <c r="G117" s="28">
        <v>0</v>
      </c>
      <c r="H117" s="28">
        <v>0</v>
      </c>
      <c r="I117" s="28">
        <v>0</v>
      </c>
      <c r="J117" s="28">
        <v>0</v>
      </c>
      <c r="K117" s="28">
        <v>0</v>
      </c>
      <c r="L117" s="8"/>
      <c r="M117" s="8"/>
      <c r="N117" s="8"/>
      <c r="O117" s="8"/>
      <c r="P117" s="8"/>
      <c r="Q117" s="8"/>
      <c r="R117" s="7"/>
      <c r="S117" s="7"/>
      <c r="T117" s="7"/>
    </row>
    <row r="118" spans="1:20" ht="37.5" customHeight="1" thickBot="1" x14ac:dyDescent="0.3">
      <c r="A118" s="31"/>
      <c r="B118" s="25"/>
      <c r="C118" s="25"/>
      <c r="D118" s="26" t="s">
        <v>12</v>
      </c>
      <c r="E118" s="28">
        <f t="shared" si="42"/>
        <v>0</v>
      </c>
      <c r="F118" s="28">
        <v>0</v>
      </c>
      <c r="G118" s="28">
        <v>0</v>
      </c>
      <c r="H118" s="28">
        <v>0</v>
      </c>
      <c r="I118" s="28">
        <v>0</v>
      </c>
      <c r="J118" s="28">
        <v>0</v>
      </c>
      <c r="K118" s="28">
        <v>0</v>
      </c>
      <c r="L118" s="8"/>
      <c r="M118" s="8"/>
      <c r="N118" s="8"/>
      <c r="O118" s="8"/>
      <c r="P118" s="8"/>
      <c r="Q118" s="8"/>
      <c r="R118" s="7"/>
      <c r="S118" s="7"/>
      <c r="T118" s="7"/>
    </row>
    <row r="119" spans="1:20" ht="37.5" customHeight="1" thickBot="1" x14ac:dyDescent="0.3">
      <c r="A119" s="39" t="s">
        <v>58</v>
      </c>
      <c r="B119" s="25" t="s">
        <v>112</v>
      </c>
      <c r="C119" s="25" t="s">
        <v>59</v>
      </c>
      <c r="D119" s="26" t="s">
        <v>9</v>
      </c>
      <c r="E119" s="27">
        <f>SUM(F119:K119)</f>
        <v>0</v>
      </c>
      <c r="F119" s="27">
        <f>SUM(F121:F124)</f>
        <v>0</v>
      </c>
      <c r="G119" s="27">
        <f t="shared" ref="G119:K119" si="43">SUM(G121:G124)</f>
        <v>0</v>
      </c>
      <c r="H119" s="27">
        <f t="shared" si="43"/>
        <v>0</v>
      </c>
      <c r="I119" s="27">
        <f t="shared" si="43"/>
        <v>0</v>
      </c>
      <c r="J119" s="27">
        <f t="shared" si="43"/>
        <v>0</v>
      </c>
      <c r="K119" s="27">
        <f t="shared" si="43"/>
        <v>0</v>
      </c>
      <c r="L119" s="8"/>
      <c r="M119" s="8"/>
      <c r="N119" s="8"/>
      <c r="O119" s="8"/>
      <c r="P119" s="8"/>
      <c r="Q119" s="8"/>
      <c r="R119" s="7"/>
      <c r="S119" s="7"/>
      <c r="T119" s="7"/>
    </row>
    <row r="120" spans="1:20" ht="37.5" customHeight="1" thickBot="1" x14ac:dyDescent="0.3">
      <c r="A120" s="39"/>
      <c r="B120" s="25"/>
      <c r="C120" s="25"/>
      <c r="D120" s="26" t="s">
        <v>96</v>
      </c>
      <c r="E120" s="28"/>
      <c r="F120" s="28"/>
      <c r="G120" s="28"/>
      <c r="H120" s="28"/>
      <c r="I120" s="28"/>
      <c r="J120" s="28"/>
      <c r="K120" s="28"/>
      <c r="L120" s="8"/>
      <c r="M120" s="8"/>
      <c r="N120" s="8"/>
      <c r="O120" s="8"/>
      <c r="P120" s="8"/>
      <c r="Q120" s="8"/>
      <c r="R120" s="7"/>
      <c r="S120" s="7"/>
      <c r="T120" s="7"/>
    </row>
    <row r="121" spans="1:20" ht="37.5" customHeight="1" thickBot="1" x14ac:dyDescent="0.3">
      <c r="A121" s="39"/>
      <c r="B121" s="25"/>
      <c r="C121" s="25"/>
      <c r="D121" s="26" t="s">
        <v>10</v>
      </c>
      <c r="E121" s="28">
        <f t="shared" ref="E121:E124" si="44">SUM(F121:K121)</f>
        <v>0</v>
      </c>
      <c r="F121" s="28">
        <v>0</v>
      </c>
      <c r="G121" s="28">
        <v>0</v>
      </c>
      <c r="H121" s="28">
        <v>0</v>
      </c>
      <c r="I121" s="28">
        <v>0</v>
      </c>
      <c r="J121" s="28">
        <v>0</v>
      </c>
      <c r="K121" s="28">
        <v>0</v>
      </c>
      <c r="L121" s="8"/>
      <c r="M121" s="8"/>
      <c r="N121" s="8"/>
      <c r="O121" s="8"/>
      <c r="P121" s="8"/>
      <c r="Q121" s="8"/>
      <c r="R121" s="7"/>
      <c r="S121" s="7"/>
      <c r="T121" s="7"/>
    </row>
    <row r="122" spans="1:20" ht="37.5" customHeight="1" thickBot="1" x14ac:dyDescent="0.3">
      <c r="A122" s="39"/>
      <c r="B122" s="25"/>
      <c r="C122" s="25"/>
      <c r="D122" s="26" t="s">
        <v>11</v>
      </c>
      <c r="E122" s="28">
        <f t="shared" si="44"/>
        <v>0</v>
      </c>
      <c r="F122" s="28">
        <v>0</v>
      </c>
      <c r="G122" s="28">
        <v>0</v>
      </c>
      <c r="H122" s="28">
        <v>0</v>
      </c>
      <c r="I122" s="28">
        <v>0</v>
      </c>
      <c r="J122" s="28">
        <v>0</v>
      </c>
      <c r="K122" s="28">
        <v>0</v>
      </c>
      <c r="L122" s="8"/>
      <c r="M122" s="8"/>
      <c r="N122" s="8"/>
      <c r="O122" s="8"/>
      <c r="P122" s="8"/>
      <c r="Q122" s="8"/>
      <c r="R122" s="7"/>
      <c r="S122" s="7"/>
      <c r="T122" s="7"/>
    </row>
    <row r="123" spans="1:20" ht="37.5" customHeight="1" thickBot="1" x14ac:dyDescent="0.3">
      <c r="A123" s="39"/>
      <c r="B123" s="25"/>
      <c r="C123" s="25"/>
      <c r="D123" s="26" t="s">
        <v>105</v>
      </c>
      <c r="E123" s="28">
        <f t="shared" si="44"/>
        <v>0</v>
      </c>
      <c r="F123" s="28">
        <v>0</v>
      </c>
      <c r="G123" s="28">
        <v>0</v>
      </c>
      <c r="H123" s="28">
        <v>0</v>
      </c>
      <c r="I123" s="28">
        <v>0</v>
      </c>
      <c r="J123" s="28">
        <v>0</v>
      </c>
      <c r="K123" s="28">
        <v>0</v>
      </c>
      <c r="L123" s="8"/>
      <c r="M123" s="8"/>
      <c r="N123" s="8"/>
      <c r="O123" s="8"/>
      <c r="P123" s="8"/>
      <c r="Q123" s="8"/>
      <c r="R123" s="7"/>
      <c r="S123" s="7"/>
      <c r="T123" s="7"/>
    </row>
    <row r="124" spans="1:20" ht="37.5" customHeight="1" thickBot="1" x14ac:dyDescent="0.3">
      <c r="A124" s="39"/>
      <c r="B124" s="25"/>
      <c r="C124" s="25"/>
      <c r="D124" s="26" t="s">
        <v>12</v>
      </c>
      <c r="E124" s="28">
        <f t="shared" si="44"/>
        <v>0</v>
      </c>
      <c r="F124" s="28">
        <v>0</v>
      </c>
      <c r="G124" s="28">
        <v>0</v>
      </c>
      <c r="H124" s="28">
        <v>0</v>
      </c>
      <c r="I124" s="28">
        <v>0</v>
      </c>
      <c r="J124" s="28">
        <v>0</v>
      </c>
      <c r="K124" s="28">
        <v>0</v>
      </c>
      <c r="L124" s="8"/>
      <c r="M124" s="8"/>
      <c r="N124" s="8"/>
      <c r="O124" s="8"/>
      <c r="P124" s="8"/>
      <c r="Q124" s="8"/>
      <c r="R124" s="7"/>
      <c r="S124" s="7"/>
      <c r="T124" s="7"/>
    </row>
    <row r="125" spans="1:20" ht="37.5" customHeight="1" thickBot="1" x14ac:dyDescent="0.3">
      <c r="A125" s="40" t="s">
        <v>107</v>
      </c>
      <c r="B125" s="25" t="s">
        <v>132</v>
      </c>
      <c r="C125" s="29" t="s">
        <v>133</v>
      </c>
      <c r="D125" s="26" t="s">
        <v>9</v>
      </c>
      <c r="E125" s="27">
        <f>SUM(F125:K125)</f>
        <v>5139.9159999999993</v>
      </c>
      <c r="F125" s="27">
        <f>SUM(F127:F130)</f>
        <v>649.63099999999997</v>
      </c>
      <c r="G125" s="27">
        <f t="shared" ref="G125:K125" si="45">SUM(G127:G130)</f>
        <v>898.05700000000002</v>
      </c>
      <c r="H125" s="27">
        <f t="shared" si="45"/>
        <v>898.05700000000002</v>
      </c>
      <c r="I125" s="27">
        <f t="shared" si="45"/>
        <v>898.05700000000002</v>
      </c>
      <c r="J125" s="27">
        <f t="shared" si="45"/>
        <v>898.05700000000002</v>
      </c>
      <c r="K125" s="27">
        <f t="shared" si="45"/>
        <v>898.05700000000002</v>
      </c>
      <c r="L125" s="10"/>
      <c r="M125" s="10"/>
      <c r="N125" s="10"/>
      <c r="O125" s="10"/>
      <c r="P125" s="10"/>
      <c r="Q125" s="6"/>
      <c r="R125" s="7"/>
      <c r="S125" s="7"/>
      <c r="T125" s="7"/>
    </row>
    <row r="126" spans="1:20" ht="37.5" customHeight="1" thickBot="1" x14ac:dyDescent="0.3">
      <c r="A126" s="40"/>
      <c r="B126" s="25"/>
      <c r="C126" s="29"/>
      <c r="D126" s="26" t="s">
        <v>96</v>
      </c>
      <c r="E126" s="27"/>
      <c r="F126" s="27"/>
      <c r="G126" s="27"/>
      <c r="H126" s="27"/>
      <c r="I126" s="27"/>
      <c r="J126" s="27"/>
      <c r="K126" s="27"/>
      <c r="L126" s="8"/>
      <c r="M126" s="8"/>
      <c r="N126" s="8"/>
      <c r="O126" s="8"/>
      <c r="P126" s="8"/>
      <c r="Q126" s="8"/>
      <c r="R126" s="7"/>
      <c r="S126" s="7"/>
      <c r="T126" s="7"/>
    </row>
    <row r="127" spans="1:20" ht="37.5" customHeight="1" thickBot="1" x14ac:dyDescent="0.3">
      <c r="A127" s="40"/>
      <c r="B127" s="25"/>
      <c r="C127" s="29"/>
      <c r="D127" s="26" t="s">
        <v>10</v>
      </c>
      <c r="E127" s="27">
        <f t="shared" ref="E127:E130" si="46">SUM(F127:K127)</f>
        <v>0</v>
      </c>
      <c r="F127" s="27">
        <f t="shared" ref="F127:K127" si="47">SUM(F133,F139,F145,F151,F157,F163)</f>
        <v>0</v>
      </c>
      <c r="G127" s="27">
        <f t="shared" si="47"/>
        <v>0</v>
      </c>
      <c r="H127" s="27">
        <f t="shared" si="47"/>
        <v>0</v>
      </c>
      <c r="I127" s="27">
        <f t="shared" si="47"/>
        <v>0</v>
      </c>
      <c r="J127" s="27">
        <f t="shared" si="47"/>
        <v>0</v>
      </c>
      <c r="K127" s="27">
        <f t="shared" si="47"/>
        <v>0</v>
      </c>
      <c r="L127" s="8"/>
      <c r="M127" s="8"/>
      <c r="N127" s="8"/>
      <c r="O127" s="8"/>
      <c r="P127" s="8"/>
      <c r="Q127" s="8"/>
      <c r="R127" s="7"/>
      <c r="S127" s="7"/>
      <c r="T127" s="7"/>
    </row>
    <row r="128" spans="1:20" ht="37.5" customHeight="1" thickBot="1" x14ac:dyDescent="0.3">
      <c r="A128" s="40"/>
      <c r="B128" s="25"/>
      <c r="C128" s="29"/>
      <c r="D128" s="26" t="s">
        <v>11</v>
      </c>
      <c r="E128" s="27">
        <f t="shared" si="46"/>
        <v>5139.9159999999993</v>
      </c>
      <c r="F128" s="27">
        <f t="shared" ref="F128:K128" si="48">SUM(F134,F140,F146,F152,F158,F164)</f>
        <v>649.63099999999997</v>
      </c>
      <c r="G128" s="27">
        <f t="shared" si="48"/>
        <v>898.05700000000002</v>
      </c>
      <c r="H128" s="27">
        <f t="shared" si="48"/>
        <v>898.05700000000002</v>
      </c>
      <c r="I128" s="27">
        <f t="shared" si="48"/>
        <v>898.05700000000002</v>
      </c>
      <c r="J128" s="27">
        <f t="shared" si="48"/>
        <v>898.05700000000002</v>
      </c>
      <c r="K128" s="27">
        <f t="shared" si="48"/>
        <v>898.05700000000002</v>
      </c>
      <c r="L128" s="8"/>
      <c r="M128" s="8"/>
      <c r="N128" s="8"/>
      <c r="O128" s="8"/>
      <c r="P128" s="8"/>
      <c r="Q128" s="8"/>
      <c r="R128" s="7"/>
      <c r="S128" s="7"/>
      <c r="T128" s="7"/>
    </row>
    <row r="129" spans="1:20" ht="37.5" customHeight="1" thickBot="1" x14ac:dyDescent="0.3">
      <c r="A129" s="40"/>
      <c r="B129" s="25"/>
      <c r="C129" s="29"/>
      <c r="D129" s="26" t="s">
        <v>105</v>
      </c>
      <c r="E129" s="27">
        <f t="shared" si="46"/>
        <v>0</v>
      </c>
      <c r="F129" s="27">
        <f t="shared" ref="F129:K129" si="49">SUM(F135,F141,F147,F153,F159,F165)</f>
        <v>0</v>
      </c>
      <c r="G129" s="27">
        <f t="shared" si="49"/>
        <v>0</v>
      </c>
      <c r="H129" s="27">
        <f t="shared" si="49"/>
        <v>0</v>
      </c>
      <c r="I129" s="27">
        <f t="shared" si="49"/>
        <v>0</v>
      </c>
      <c r="J129" s="27">
        <f t="shared" si="49"/>
        <v>0</v>
      </c>
      <c r="K129" s="27">
        <f t="shared" si="49"/>
        <v>0</v>
      </c>
      <c r="L129" s="10"/>
      <c r="M129" s="10"/>
      <c r="N129" s="10"/>
      <c r="O129" s="10"/>
      <c r="P129" s="10"/>
      <c r="Q129" s="6"/>
      <c r="R129" s="7"/>
      <c r="S129" s="7"/>
      <c r="T129" s="7"/>
    </row>
    <row r="130" spans="1:20" ht="51.75" customHeight="1" thickBot="1" x14ac:dyDescent="0.3">
      <c r="A130" s="40"/>
      <c r="B130" s="25"/>
      <c r="C130" s="29"/>
      <c r="D130" s="26" t="s">
        <v>12</v>
      </c>
      <c r="E130" s="27">
        <f t="shared" si="46"/>
        <v>0</v>
      </c>
      <c r="F130" s="27">
        <f>SUM(F136,F142,F148,F154,F160,F166)</f>
        <v>0</v>
      </c>
      <c r="G130" s="27">
        <f t="shared" ref="G130:K130" si="50">SUM(G136,G142,G148,G154,G160,G166)</f>
        <v>0</v>
      </c>
      <c r="H130" s="27">
        <f t="shared" si="50"/>
        <v>0</v>
      </c>
      <c r="I130" s="27">
        <f t="shared" si="50"/>
        <v>0</v>
      </c>
      <c r="J130" s="27">
        <f t="shared" si="50"/>
        <v>0</v>
      </c>
      <c r="K130" s="27">
        <f t="shared" si="50"/>
        <v>0</v>
      </c>
      <c r="L130" s="8"/>
      <c r="M130" s="8"/>
      <c r="N130" s="8"/>
      <c r="O130" s="8"/>
      <c r="P130" s="8"/>
      <c r="Q130" s="8"/>
      <c r="R130" s="7"/>
      <c r="S130" s="7"/>
      <c r="T130" s="7"/>
    </row>
    <row r="131" spans="1:20" ht="37.5" customHeight="1" thickBot="1" x14ac:dyDescent="0.3">
      <c r="A131" s="31" t="s">
        <v>60</v>
      </c>
      <c r="B131" s="41" t="s">
        <v>134</v>
      </c>
      <c r="C131" s="41" t="s">
        <v>135</v>
      </c>
      <c r="D131" s="26" t="s">
        <v>9</v>
      </c>
      <c r="E131" s="27">
        <f>SUM(F131:K131)</f>
        <v>5139.9159999999993</v>
      </c>
      <c r="F131" s="27">
        <f>SUM(F133:F136)</f>
        <v>649.63099999999997</v>
      </c>
      <c r="G131" s="27">
        <f t="shared" ref="G131:K131" si="51">SUM(G133:G136)</f>
        <v>898.05700000000002</v>
      </c>
      <c r="H131" s="27">
        <f t="shared" si="51"/>
        <v>898.05700000000002</v>
      </c>
      <c r="I131" s="27">
        <f t="shared" si="51"/>
        <v>898.05700000000002</v>
      </c>
      <c r="J131" s="27">
        <f t="shared" si="51"/>
        <v>898.05700000000002</v>
      </c>
      <c r="K131" s="27">
        <f t="shared" si="51"/>
        <v>898.05700000000002</v>
      </c>
      <c r="L131" s="9"/>
      <c r="M131" s="9"/>
      <c r="N131" s="9"/>
      <c r="O131" s="9"/>
      <c r="P131" s="9"/>
      <c r="Q131" s="11"/>
      <c r="R131" s="7"/>
      <c r="S131" s="7"/>
      <c r="T131" s="7"/>
    </row>
    <row r="132" spans="1:20" ht="37.5" customHeight="1" thickBot="1" x14ac:dyDescent="0.3">
      <c r="A132" s="31"/>
      <c r="B132" s="41"/>
      <c r="C132" s="41"/>
      <c r="D132" s="26" t="s">
        <v>96</v>
      </c>
      <c r="E132" s="28"/>
      <c r="F132" s="28"/>
      <c r="G132" s="28"/>
      <c r="H132" s="28"/>
      <c r="I132" s="28"/>
      <c r="J132" s="28"/>
      <c r="K132" s="28"/>
      <c r="L132" s="8"/>
      <c r="M132" s="8"/>
      <c r="N132" s="8"/>
      <c r="O132" s="8"/>
      <c r="P132" s="8"/>
      <c r="Q132" s="8"/>
      <c r="R132" s="7"/>
      <c r="S132" s="7"/>
      <c r="T132" s="7"/>
    </row>
    <row r="133" spans="1:20" ht="37.5" customHeight="1" thickBot="1" x14ac:dyDescent="0.3">
      <c r="A133" s="31"/>
      <c r="B133" s="41"/>
      <c r="C133" s="41"/>
      <c r="D133" s="26" t="s">
        <v>10</v>
      </c>
      <c r="E133" s="28">
        <f t="shared" ref="E133:E136" si="52">SUM(F133:K133)</f>
        <v>0</v>
      </c>
      <c r="F133" s="28">
        <v>0</v>
      </c>
      <c r="G133" s="28">
        <v>0</v>
      </c>
      <c r="H133" s="28">
        <v>0</v>
      </c>
      <c r="I133" s="28">
        <v>0</v>
      </c>
      <c r="J133" s="28">
        <v>0</v>
      </c>
      <c r="K133" s="28">
        <v>0</v>
      </c>
      <c r="L133" s="8"/>
      <c r="M133" s="8"/>
      <c r="N133" s="8"/>
      <c r="O133" s="8"/>
      <c r="P133" s="8"/>
      <c r="Q133" s="8"/>
      <c r="R133" s="7"/>
      <c r="S133" s="7"/>
      <c r="T133" s="7"/>
    </row>
    <row r="134" spans="1:20" ht="37.5" customHeight="1" thickBot="1" x14ac:dyDescent="0.3">
      <c r="A134" s="31"/>
      <c r="B134" s="41"/>
      <c r="C134" s="41"/>
      <c r="D134" s="26" t="s">
        <v>11</v>
      </c>
      <c r="E134" s="28">
        <f t="shared" si="52"/>
        <v>5139.9159999999993</v>
      </c>
      <c r="F134" s="28">
        <v>649.63099999999997</v>
      </c>
      <c r="G134" s="28">
        <v>898.05700000000002</v>
      </c>
      <c r="H134" s="28">
        <v>898.05700000000002</v>
      </c>
      <c r="I134" s="28">
        <v>898.05700000000002</v>
      </c>
      <c r="J134" s="28">
        <v>898.05700000000002</v>
      </c>
      <c r="K134" s="28">
        <v>898.05700000000002</v>
      </c>
      <c r="L134" s="8"/>
      <c r="M134" s="8"/>
      <c r="N134" s="8"/>
      <c r="O134" s="8"/>
      <c r="P134" s="8"/>
      <c r="Q134" s="8"/>
      <c r="R134" s="7"/>
      <c r="S134" s="7"/>
      <c r="T134" s="7"/>
    </row>
    <row r="135" spans="1:20" ht="37.5" customHeight="1" thickBot="1" x14ac:dyDescent="0.3">
      <c r="A135" s="31"/>
      <c r="B135" s="41"/>
      <c r="C135" s="41"/>
      <c r="D135" s="26" t="s">
        <v>105</v>
      </c>
      <c r="E135" s="28">
        <f t="shared" si="52"/>
        <v>0</v>
      </c>
      <c r="F135" s="28">
        <v>0</v>
      </c>
      <c r="G135" s="28">
        <v>0</v>
      </c>
      <c r="H135" s="28">
        <v>0</v>
      </c>
      <c r="I135" s="28">
        <v>0</v>
      </c>
      <c r="J135" s="28">
        <v>0</v>
      </c>
      <c r="K135" s="28">
        <v>0</v>
      </c>
      <c r="L135" s="9"/>
      <c r="M135" s="9"/>
      <c r="N135" s="9"/>
      <c r="O135" s="9"/>
      <c r="P135" s="9"/>
      <c r="Q135" s="11"/>
      <c r="R135" s="7"/>
      <c r="S135" s="7"/>
      <c r="T135" s="7"/>
    </row>
    <row r="136" spans="1:20" ht="37.5" customHeight="1" thickBot="1" x14ac:dyDescent="0.3">
      <c r="A136" s="31"/>
      <c r="B136" s="41"/>
      <c r="C136" s="41"/>
      <c r="D136" s="26" t="s">
        <v>12</v>
      </c>
      <c r="E136" s="28">
        <f t="shared" si="52"/>
        <v>0</v>
      </c>
      <c r="F136" s="28">
        <v>0</v>
      </c>
      <c r="G136" s="28">
        <v>0</v>
      </c>
      <c r="H136" s="28">
        <v>0</v>
      </c>
      <c r="I136" s="28">
        <v>0</v>
      </c>
      <c r="J136" s="28">
        <v>0</v>
      </c>
      <c r="K136" s="28">
        <v>0</v>
      </c>
      <c r="L136" s="8"/>
      <c r="M136" s="8"/>
      <c r="N136" s="8"/>
      <c r="O136" s="8"/>
      <c r="P136" s="8"/>
      <c r="Q136" s="8"/>
      <c r="R136" s="7"/>
      <c r="S136" s="7"/>
      <c r="T136" s="7"/>
    </row>
    <row r="137" spans="1:20" ht="37.5" customHeight="1" thickBot="1" x14ac:dyDescent="0.3">
      <c r="A137" s="31" t="s">
        <v>61</v>
      </c>
      <c r="B137" s="41" t="s">
        <v>62</v>
      </c>
      <c r="C137" s="41" t="s">
        <v>63</v>
      </c>
      <c r="D137" s="26" t="s">
        <v>9</v>
      </c>
      <c r="E137" s="27">
        <f>SUM(F137:K137)</f>
        <v>0</v>
      </c>
      <c r="F137" s="27">
        <f>SUM(F139:F142)</f>
        <v>0</v>
      </c>
      <c r="G137" s="27">
        <f t="shared" ref="G137:K137" si="53">SUM(G139:G142)</f>
        <v>0</v>
      </c>
      <c r="H137" s="27">
        <f t="shared" si="53"/>
        <v>0</v>
      </c>
      <c r="I137" s="27">
        <f t="shared" si="53"/>
        <v>0</v>
      </c>
      <c r="J137" s="27">
        <f t="shared" si="53"/>
        <v>0</v>
      </c>
      <c r="K137" s="27">
        <f t="shared" si="53"/>
        <v>0</v>
      </c>
      <c r="L137" s="8"/>
      <c r="M137" s="8"/>
      <c r="N137" s="8"/>
      <c r="O137" s="8"/>
      <c r="P137" s="8"/>
      <c r="Q137" s="8"/>
      <c r="R137" s="7"/>
      <c r="S137" s="7"/>
      <c r="T137" s="7"/>
    </row>
    <row r="138" spans="1:20" ht="37.5" customHeight="1" thickBot="1" x14ac:dyDescent="0.3">
      <c r="A138" s="31"/>
      <c r="B138" s="41"/>
      <c r="C138" s="41"/>
      <c r="D138" s="26" t="s">
        <v>96</v>
      </c>
      <c r="E138" s="28"/>
      <c r="F138" s="28"/>
      <c r="G138" s="28"/>
      <c r="H138" s="28"/>
      <c r="I138" s="28"/>
      <c r="J138" s="28"/>
      <c r="K138" s="28"/>
      <c r="L138" s="8"/>
      <c r="M138" s="8"/>
      <c r="N138" s="8"/>
      <c r="O138" s="8"/>
      <c r="P138" s="8"/>
      <c r="Q138" s="8"/>
      <c r="R138" s="7"/>
      <c r="S138" s="7"/>
      <c r="T138" s="7"/>
    </row>
    <row r="139" spans="1:20" ht="37.5" customHeight="1" thickBot="1" x14ac:dyDescent="0.3">
      <c r="A139" s="31"/>
      <c r="B139" s="41"/>
      <c r="C139" s="41"/>
      <c r="D139" s="26" t="s">
        <v>10</v>
      </c>
      <c r="E139" s="28">
        <f t="shared" ref="E139:E142" si="54">SUM(F139:K139)</f>
        <v>0</v>
      </c>
      <c r="F139" s="28">
        <v>0</v>
      </c>
      <c r="G139" s="28">
        <v>0</v>
      </c>
      <c r="H139" s="28">
        <v>0</v>
      </c>
      <c r="I139" s="28">
        <v>0</v>
      </c>
      <c r="J139" s="28">
        <v>0</v>
      </c>
      <c r="K139" s="28">
        <v>0</v>
      </c>
      <c r="L139" s="8"/>
      <c r="M139" s="8"/>
      <c r="N139" s="8"/>
      <c r="O139" s="8"/>
      <c r="P139" s="8"/>
      <c r="Q139" s="8"/>
      <c r="R139" s="7"/>
      <c r="S139" s="7"/>
      <c r="T139" s="7"/>
    </row>
    <row r="140" spans="1:20" ht="37.5" customHeight="1" thickBot="1" x14ac:dyDescent="0.3">
      <c r="A140" s="31"/>
      <c r="B140" s="41"/>
      <c r="C140" s="41"/>
      <c r="D140" s="26" t="s">
        <v>11</v>
      </c>
      <c r="E140" s="28">
        <f t="shared" si="54"/>
        <v>0</v>
      </c>
      <c r="F140" s="28">
        <v>0</v>
      </c>
      <c r="G140" s="28">
        <v>0</v>
      </c>
      <c r="H140" s="28">
        <v>0</v>
      </c>
      <c r="I140" s="28">
        <v>0</v>
      </c>
      <c r="J140" s="28">
        <v>0</v>
      </c>
      <c r="K140" s="28">
        <v>0</v>
      </c>
      <c r="L140" s="8"/>
      <c r="M140" s="8"/>
      <c r="N140" s="8"/>
      <c r="O140" s="8"/>
      <c r="P140" s="8"/>
      <c r="Q140" s="8"/>
      <c r="R140" s="7"/>
      <c r="S140" s="7"/>
      <c r="T140" s="7"/>
    </row>
    <row r="141" spans="1:20" ht="37.5" customHeight="1" thickBot="1" x14ac:dyDescent="0.3">
      <c r="A141" s="31"/>
      <c r="B141" s="41"/>
      <c r="C141" s="41"/>
      <c r="D141" s="26" t="s">
        <v>105</v>
      </c>
      <c r="E141" s="28">
        <f t="shared" si="54"/>
        <v>0</v>
      </c>
      <c r="F141" s="28">
        <v>0</v>
      </c>
      <c r="G141" s="28">
        <v>0</v>
      </c>
      <c r="H141" s="28">
        <v>0</v>
      </c>
      <c r="I141" s="28">
        <v>0</v>
      </c>
      <c r="J141" s="28">
        <v>0</v>
      </c>
      <c r="K141" s="28">
        <v>0</v>
      </c>
      <c r="L141" s="8"/>
      <c r="M141" s="8"/>
      <c r="N141" s="8"/>
      <c r="O141" s="8"/>
      <c r="P141" s="8"/>
      <c r="Q141" s="8"/>
      <c r="R141" s="7"/>
      <c r="S141" s="7"/>
      <c r="T141" s="7"/>
    </row>
    <row r="142" spans="1:20" ht="37.5" customHeight="1" thickBot="1" x14ac:dyDescent="0.3">
      <c r="A142" s="31"/>
      <c r="B142" s="41"/>
      <c r="C142" s="41"/>
      <c r="D142" s="26" t="s">
        <v>12</v>
      </c>
      <c r="E142" s="28">
        <f t="shared" si="54"/>
        <v>0</v>
      </c>
      <c r="F142" s="28">
        <v>0</v>
      </c>
      <c r="G142" s="28">
        <v>0</v>
      </c>
      <c r="H142" s="28">
        <v>0</v>
      </c>
      <c r="I142" s="28">
        <v>0</v>
      </c>
      <c r="J142" s="28">
        <v>0</v>
      </c>
      <c r="K142" s="28">
        <v>0</v>
      </c>
      <c r="L142" s="8"/>
      <c r="M142" s="8"/>
      <c r="N142" s="8"/>
      <c r="O142" s="8"/>
      <c r="P142" s="8"/>
      <c r="Q142" s="8"/>
      <c r="R142" s="7"/>
      <c r="S142" s="7"/>
      <c r="T142" s="7"/>
    </row>
    <row r="143" spans="1:20" ht="37.5" customHeight="1" thickBot="1" x14ac:dyDescent="0.3">
      <c r="A143" s="31" t="s">
        <v>64</v>
      </c>
      <c r="B143" s="25" t="s">
        <v>65</v>
      </c>
      <c r="C143" s="41" t="s">
        <v>66</v>
      </c>
      <c r="D143" s="26" t="s">
        <v>9</v>
      </c>
      <c r="E143" s="27">
        <f>SUM(F143:K143)</f>
        <v>0</v>
      </c>
      <c r="F143" s="27">
        <f>SUM(F145:F148)</f>
        <v>0</v>
      </c>
      <c r="G143" s="27">
        <f t="shared" ref="G143:K143" si="55">SUM(G145:G148)</f>
        <v>0</v>
      </c>
      <c r="H143" s="27">
        <f t="shared" si="55"/>
        <v>0</v>
      </c>
      <c r="I143" s="27">
        <f t="shared" si="55"/>
        <v>0</v>
      </c>
      <c r="J143" s="27">
        <f t="shared" si="55"/>
        <v>0</v>
      </c>
      <c r="K143" s="27">
        <f t="shared" si="55"/>
        <v>0</v>
      </c>
      <c r="L143" s="8"/>
      <c r="M143" s="8"/>
      <c r="N143" s="8"/>
      <c r="O143" s="8"/>
      <c r="P143" s="8"/>
      <c r="Q143" s="8"/>
      <c r="R143" s="7"/>
      <c r="S143" s="7"/>
      <c r="T143" s="7"/>
    </row>
    <row r="144" spans="1:20" ht="37.5" customHeight="1" thickBot="1" x14ac:dyDescent="0.3">
      <c r="A144" s="31"/>
      <c r="B144" s="25"/>
      <c r="C144" s="41"/>
      <c r="D144" s="26" t="s">
        <v>96</v>
      </c>
      <c r="E144" s="28"/>
      <c r="F144" s="28"/>
      <c r="G144" s="28"/>
      <c r="H144" s="28"/>
      <c r="I144" s="28"/>
      <c r="J144" s="28"/>
      <c r="K144" s="28"/>
      <c r="L144" s="8"/>
      <c r="M144" s="8"/>
      <c r="N144" s="8"/>
      <c r="O144" s="8"/>
      <c r="P144" s="8"/>
      <c r="Q144" s="8"/>
      <c r="R144" s="7"/>
      <c r="S144" s="7"/>
      <c r="T144" s="7"/>
    </row>
    <row r="145" spans="1:20" ht="37.5" customHeight="1" thickBot="1" x14ac:dyDescent="0.3">
      <c r="A145" s="31"/>
      <c r="B145" s="25"/>
      <c r="C145" s="41"/>
      <c r="D145" s="26" t="s">
        <v>10</v>
      </c>
      <c r="E145" s="28">
        <f t="shared" ref="E145:E148" si="56">SUM(F145:K145)</f>
        <v>0</v>
      </c>
      <c r="F145" s="28">
        <v>0</v>
      </c>
      <c r="G145" s="28">
        <v>0</v>
      </c>
      <c r="H145" s="28">
        <v>0</v>
      </c>
      <c r="I145" s="28">
        <v>0</v>
      </c>
      <c r="J145" s="28">
        <v>0</v>
      </c>
      <c r="K145" s="28">
        <v>0</v>
      </c>
      <c r="L145" s="8"/>
      <c r="M145" s="8"/>
      <c r="N145" s="8"/>
      <c r="O145" s="8"/>
      <c r="P145" s="8"/>
      <c r="Q145" s="8"/>
      <c r="R145" s="7"/>
      <c r="S145" s="7"/>
      <c r="T145" s="7"/>
    </row>
    <row r="146" spans="1:20" ht="37.5" customHeight="1" thickBot="1" x14ac:dyDescent="0.3">
      <c r="A146" s="31"/>
      <c r="B146" s="25"/>
      <c r="C146" s="41"/>
      <c r="D146" s="26" t="s">
        <v>11</v>
      </c>
      <c r="E146" s="28">
        <f t="shared" si="56"/>
        <v>0</v>
      </c>
      <c r="F146" s="28">
        <v>0</v>
      </c>
      <c r="G146" s="28">
        <v>0</v>
      </c>
      <c r="H146" s="28">
        <v>0</v>
      </c>
      <c r="I146" s="28">
        <v>0</v>
      </c>
      <c r="J146" s="28">
        <v>0</v>
      </c>
      <c r="K146" s="28">
        <v>0</v>
      </c>
      <c r="L146" s="8"/>
      <c r="M146" s="8"/>
      <c r="N146" s="8"/>
      <c r="O146" s="8"/>
      <c r="P146" s="8"/>
      <c r="Q146" s="8"/>
      <c r="R146" s="7"/>
      <c r="S146" s="7"/>
      <c r="T146" s="7"/>
    </row>
    <row r="147" spans="1:20" ht="37.5" customHeight="1" thickBot="1" x14ac:dyDescent="0.3">
      <c r="A147" s="31"/>
      <c r="B147" s="25"/>
      <c r="C147" s="41"/>
      <c r="D147" s="26" t="s">
        <v>105</v>
      </c>
      <c r="E147" s="28">
        <f t="shared" si="56"/>
        <v>0</v>
      </c>
      <c r="F147" s="28">
        <v>0</v>
      </c>
      <c r="G147" s="28">
        <v>0</v>
      </c>
      <c r="H147" s="28">
        <v>0</v>
      </c>
      <c r="I147" s="28">
        <v>0</v>
      </c>
      <c r="J147" s="28">
        <v>0</v>
      </c>
      <c r="K147" s="28">
        <v>0</v>
      </c>
      <c r="L147" s="8"/>
      <c r="M147" s="8"/>
      <c r="N147" s="8"/>
      <c r="O147" s="8"/>
      <c r="P147" s="8"/>
      <c r="Q147" s="8"/>
      <c r="R147" s="7"/>
      <c r="S147" s="7"/>
      <c r="T147" s="7"/>
    </row>
    <row r="148" spans="1:20" ht="37.5" customHeight="1" thickBot="1" x14ac:dyDescent="0.3">
      <c r="A148" s="31"/>
      <c r="B148" s="25"/>
      <c r="C148" s="41"/>
      <c r="D148" s="26" t="s">
        <v>12</v>
      </c>
      <c r="E148" s="28">
        <f t="shared" si="56"/>
        <v>0</v>
      </c>
      <c r="F148" s="28">
        <v>0</v>
      </c>
      <c r="G148" s="28">
        <v>0</v>
      </c>
      <c r="H148" s="28">
        <v>0</v>
      </c>
      <c r="I148" s="28">
        <v>0</v>
      </c>
      <c r="J148" s="28">
        <v>0</v>
      </c>
      <c r="K148" s="28">
        <v>0</v>
      </c>
      <c r="L148" s="8"/>
      <c r="M148" s="8"/>
      <c r="N148" s="8"/>
      <c r="O148" s="8"/>
      <c r="P148" s="8"/>
      <c r="Q148" s="8"/>
      <c r="R148" s="7"/>
      <c r="S148" s="7"/>
      <c r="T148" s="7"/>
    </row>
    <row r="149" spans="1:20" ht="37.5" customHeight="1" thickBot="1" x14ac:dyDescent="0.3">
      <c r="A149" s="31" t="s">
        <v>67</v>
      </c>
      <c r="B149" s="25" t="s">
        <v>68</v>
      </c>
      <c r="C149" s="41" t="s">
        <v>69</v>
      </c>
      <c r="D149" s="26" t="s">
        <v>9</v>
      </c>
      <c r="E149" s="27">
        <f>SUM(F149:K149)</f>
        <v>0</v>
      </c>
      <c r="F149" s="27">
        <f>SUM(F151:F154)</f>
        <v>0</v>
      </c>
      <c r="G149" s="27">
        <f t="shared" ref="G149:K149" si="57">SUM(G151:G154)</f>
        <v>0</v>
      </c>
      <c r="H149" s="27">
        <f t="shared" si="57"/>
        <v>0</v>
      </c>
      <c r="I149" s="27">
        <f t="shared" si="57"/>
        <v>0</v>
      </c>
      <c r="J149" s="27">
        <f t="shared" si="57"/>
        <v>0</v>
      </c>
      <c r="K149" s="27">
        <f t="shared" si="57"/>
        <v>0</v>
      </c>
      <c r="L149" s="8"/>
      <c r="M149" s="8"/>
      <c r="N149" s="8"/>
      <c r="O149" s="8"/>
      <c r="P149" s="8"/>
      <c r="Q149" s="8"/>
      <c r="R149" s="7"/>
      <c r="S149" s="7"/>
      <c r="T149" s="7"/>
    </row>
    <row r="150" spans="1:20" ht="37.5" customHeight="1" thickBot="1" x14ac:dyDescent="0.3">
      <c r="A150" s="31"/>
      <c r="B150" s="25"/>
      <c r="C150" s="41"/>
      <c r="D150" s="26" t="s">
        <v>96</v>
      </c>
      <c r="E150" s="28"/>
      <c r="F150" s="28"/>
      <c r="G150" s="28"/>
      <c r="H150" s="28"/>
      <c r="I150" s="28"/>
      <c r="J150" s="28"/>
      <c r="K150" s="28"/>
      <c r="L150" s="8"/>
      <c r="M150" s="8"/>
      <c r="N150" s="8"/>
      <c r="O150" s="8"/>
      <c r="P150" s="8"/>
      <c r="Q150" s="8"/>
      <c r="R150" s="7"/>
      <c r="S150" s="7"/>
      <c r="T150" s="7"/>
    </row>
    <row r="151" spans="1:20" ht="37.5" customHeight="1" thickBot="1" x14ac:dyDescent="0.3">
      <c r="A151" s="31"/>
      <c r="B151" s="25"/>
      <c r="C151" s="41"/>
      <c r="D151" s="26" t="s">
        <v>10</v>
      </c>
      <c r="E151" s="28">
        <f t="shared" ref="E151:E154" si="58">SUM(F151:K151)</f>
        <v>0</v>
      </c>
      <c r="F151" s="28">
        <v>0</v>
      </c>
      <c r="G151" s="28">
        <v>0</v>
      </c>
      <c r="H151" s="28">
        <v>0</v>
      </c>
      <c r="I151" s="28">
        <v>0</v>
      </c>
      <c r="J151" s="28">
        <v>0</v>
      </c>
      <c r="K151" s="28">
        <v>0</v>
      </c>
      <c r="L151" s="8"/>
      <c r="M151" s="8"/>
      <c r="N151" s="8"/>
      <c r="O151" s="8"/>
      <c r="P151" s="8"/>
      <c r="Q151" s="8"/>
      <c r="R151" s="7"/>
      <c r="S151" s="7"/>
      <c r="T151" s="7"/>
    </row>
    <row r="152" spans="1:20" ht="37.5" customHeight="1" thickBot="1" x14ac:dyDescent="0.3">
      <c r="A152" s="31"/>
      <c r="B152" s="25"/>
      <c r="C152" s="41"/>
      <c r="D152" s="26" t="s">
        <v>11</v>
      </c>
      <c r="E152" s="28">
        <f t="shared" si="58"/>
        <v>0</v>
      </c>
      <c r="F152" s="28">
        <v>0</v>
      </c>
      <c r="G152" s="28">
        <v>0</v>
      </c>
      <c r="H152" s="28">
        <v>0</v>
      </c>
      <c r="I152" s="28">
        <v>0</v>
      </c>
      <c r="J152" s="28">
        <v>0</v>
      </c>
      <c r="K152" s="28">
        <v>0</v>
      </c>
      <c r="L152" s="8"/>
      <c r="M152" s="8"/>
      <c r="N152" s="8"/>
      <c r="O152" s="8"/>
      <c r="P152" s="8"/>
      <c r="Q152" s="8"/>
      <c r="R152" s="7"/>
      <c r="S152" s="7"/>
      <c r="T152" s="7"/>
    </row>
    <row r="153" spans="1:20" ht="37.5" customHeight="1" thickBot="1" x14ac:dyDescent="0.3">
      <c r="A153" s="31"/>
      <c r="B153" s="25"/>
      <c r="C153" s="41"/>
      <c r="D153" s="26" t="s">
        <v>105</v>
      </c>
      <c r="E153" s="28">
        <f t="shared" si="58"/>
        <v>0</v>
      </c>
      <c r="F153" s="28">
        <v>0</v>
      </c>
      <c r="G153" s="28">
        <v>0</v>
      </c>
      <c r="H153" s="28">
        <v>0</v>
      </c>
      <c r="I153" s="28">
        <v>0</v>
      </c>
      <c r="J153" s="28">
        <v>0</v>
      </c>
      <c r="K153" s="28">
        <v>0</v>
      </c>
      <c r="L153" s="8"/>
      <c r="M153" s="8"/>
      <c r="N153" s="8"/>
      <c r="O153" s="8"/>
      <c r="P153" s="8"/>
      <c r="Q153" s="8"/>
      <c r="R153" s="7"/>
      <c r="S153" s="7"/>
      <c r="T153" s="7"/>
    </row>
    <row r="154" spans="1:20" ht="37.5" customHeight="1" thickBot="1" x14ac:dyDescent="0.3">
      <c r="A154" s="31"/>
      <c r="B154" s="25"/>
      <c r="C154" s="41"/>
      <c r="D154" s="26" t="s">
        <v>12</v>
      </c>
      <c r="E154" s="28">
        <f t="shared" si="58"/>
        <v>0</v>
      </c>
      <c r="F154" s="28">
        <v>0</v>
      </c>
      <c r="G154" s="28">
        <v>0</v>
      </c>
      <c r="H154" s="28">
        <v>0</v>
      </c>
      <c r="I154" s="28">
        <v>0</v>
      </c>
      <c r="J154" s="28">
        <v>0</v>
      </c>
      <c r="K154" s="28">
        <v>0</v>
      </c>
      <c r="L154" s="8"/>
      <c r="M154" s="8"/>
      <c r="N154" s="8"/>
      <c r="O154" s="8"/>
      <c r="P154" s="8"/>
      <c r="Q154" s="8"/>
      <c r="R154" s="7"/>
      <c r="S154" s="7"/>
      <c r="T154" s="7"/>
    </row>
    <row r="155" spans="1:20" ht="37.5" customHeight="1" thickBot="1" x14ac:dyDescent="0.3">
      <c r="A155" s="31" t="s">
        <v>70</v>
      </c>
      <c r="B155" s="41" t="s">
        <v>71</v>
      </c>
      <c r="C155" s="25" t="s">
        <v>72</v>
      </c>
      <c r="D155" s="26" t="s">
        <v>9</v>
      </c>
      <c r="E155" s="27">
        <f>SUM(F155:K155)</f>
        <v>0</v>
      </c>
      <c r="F155" s="27">
        <f>SUM(F157:F160)</f>
        <v>0</v>
      </c>
      <c r="G155" s="27">
        <f t="shared" ref="G155:K155" si="59">SUM(G157:G160)</f>
        <v>0</v>
      </c>
      <c r="H155" s="27">
        <f t="shared" si="59"/>
        <v>0</v>
      </c>
      <c r="I155" s="27">
        <f t="shared" si="59"/>
        <v>0</v>
      </c>
      <c r="J155" s="27">
        <f t="shared" si="59"/>
        <v>0</v>
      </c>
      <c r="K155" s="27">
        <f t="shared" si="59"/>
        <v>0</v>
      </c>
      <c r="L155" s="8"/>
      <c r="M155" s="8"/>
      <c r="N155" s="8"/>
      <c r="O155" s="8"/>
      <c r="P155" s="8"/>
      <c r="Q155" s="8"/>
      <c r="R155" s="7"/>
      <c r="S155" s="7"/>
      <c r="T155" s="7"/>
    </row>
    <row r="156" spans="1:20" ht="37.5" customHeight="1" thickBot="1" x14ac:dyDescent="0.3">
      <c r="A156" s="31"/>
      <c r="B156" s="41"/>
      <c r="C156" s="25"/>
      <c r="D156" s="26" t="s">
        <v>96</v>
      </c>
      <c r="E156" s="28"/>
      <c r="F156" s="28"/>
      <c r="G156" s="28"/>
      <c r="H156" s="28"/>
      <c r="I156" s="28"/>
      <c r="J156" s="28"/>
      <c r="K156" s="28"/>
      <c r="L156" s="8"/>
      <c r="M156" s="8"/>
      <c r="N156" s="8"/>
      <c r="O156" s="8"/>
      <c r="P156" s="8"/>
      <c r="Q156" s="8"/>
      <c r="R156" s="7"/>
      <c r="S156" s="7"/>
      <c r="T156" s="7"/>
    </row>
    <row r="157" spans="1:20" ht="37.5" customHeight="1" thickBot="1" x14ac:dyDescent="0.3">
      <c r="A157" s="31"/>
      <c r="B157" s="41"/>
      <c r="C157" s="25"/>
      <c r="D157" s="26" t="s">
        <v>10</v>
      </c>
      <c r="E157" s="28">
        <f t="shared" ref="E157:E160" si="60">SUM(F157:K157)</f>
        <v>0</v>
      </c>
      <c r="F157" s="28">
        <v>0</v>
      </c>
      <c r="G157" s="28">
        <v>0</v>
      </c>
      <c r="H157" s="28">
        <v>0</v>
      </c>
      <c r="I157" s="28">
        <v>0</v>
      </c>
      <c r="J157" s="28">
        <v>0</v>
      </c>
      <c r="K157" s="28">
        <v>0</v>
      </c>
      <c r="L157" s="8"/>
      <c r="M157" s="8"/>
      <c r="N157" s="8"/>
      <c r="O157" s="8"/>
      <c r="P157" s="8"/>
      <c r="Q157" s="8"/>
      <c r="R157" s="7"/>
      <c r="S157" s="7"/>
      <c r="T157" s="7"/>
    </row>
    <row r="158" spans="1:20" ht="37.5" customHeight="1" thickBot="1" x14ac:dyDescent="0.3">
      <c r="A158" s="31"/>
      <c r="B158" s="41"/>
      <c r="C158" s="25"/>
      <c r="D158" s="26" t="s">
        <v>11</v>
      </c>
      <c r="E158" s="28">
        <f t="shared" si="60"/>
        <v>0</v>
      </c>
      <c r="F158" s="28">
        <v>0</v>
      </c>
      <c r="G158" s="28">
        <v>0</v>
      </c>
      <c r="H158" s="28">
        <v>0</v>
      </c>
      <c r="I158" s="28">
        <v>0</v>
      </c>
      <c r="J158" s="28">
        <v>0</v>
      </c>
      <c r="K158" s="28">
        <v>0</v>
      </c>
      <c r="L158" s="8"/>
      <c r="M158" s="8"/>
      <c r="N158" s="8"/>
      <c r="O158" s="8"/>
      <c r="P158" s="8"/>
      <c r="Q158" s="8"/>
      <c r="R158" s="7"/>
      <c r="S158" s="7"/>
      <c r="T158" s="7"/>
    </row>
    <row r="159" spans="1:20" ht="37.5" customHeight="1" thickBot="1" x14ac:dyDescent="0.3">
      <c r="A159" s="31"/>
      <c r="B159" s="41"/>
      <c r="C159" s="25"/>
      <c r="D159" s="26" t="s">
        <v>105</v>
      </c>
      <c r="E159" s="28">
        <f t="shared" si="60"/>
        <v>0</v>
      </c>
      <c r="F159" s="28">
        <v>0</v>
      </c>
      <c r="G159" s="28">
        <v>0</v>
      </c>
      <c r="H159" s="28">
        <v>0</v>
      </c>
      <c r="I159" s="28">
        <v>0</v>
      </c>
      <c r="J159" s="28">
        <v>0</v>
      </c>
      <c r="K159" s="28">
        <v>0</v>
      </c>
      <c r="L159" s="8"/>
      <c r="M159" s="8"/>
      <c r="N159" s="8"/>
      <c r="O159" s="8"/>
      <c r="P159" s="8"/>
      <c r="Q159" s="8"/>
      <c r="R159" s="7"/>
      <c r="S159" s="7"/>
      <c r="T159" s="7"/>
    </row>
    <row r="160" spans="1:20" ht="37.5" customHeight="1" thickBot="1" x14ac:dyDescent="0.3">
      <c r="A160" s="31"/>
      <c r="B160" s="41"/>
      <c r="C160" s="25"/>
      <c r="D160" s="26" t="s">
        <v>12</v>
      </c>
      <c r="E160" s="28">
        <f t="shared" si="60"/>
        <v>0</v>
      </c>
      <c r="F160" s="28">
        <v>0</v>
      </c>
      <c r="G160" s="28">
        <v>0</v>
      </c>
      <c r="H160" s="28">
        <v>0</v>
      </c>
      <c r="I160" s="28">
        <v>0</v>
      </c>
      <c r="J160" s="28">
        <v>0</v>
      </c>
      <c r="K160" s="28">
        <v>0</v>
      </c>
      <c r="L160" s="8"/>
      <c r="M160" s="8"/>
      <c r="N160" s="8"/>
      <c r="O160" s="8"/>
      <c r="P160" s="8"/>
      <c r="Q160" s="8"/>
      <c r="R160" s="7"/>
      <c r="S160" s="7"/>
      <c r="T160" s="7"/>
    </row>
    <row r="161" spans="1:20" ht="37.5" customHeight="1" thickBot="1" x14ac:dyDescent="0.3">
      <c r="A161" s="31" t="s">
        <v>136</v>
      </c>
      <c r="B161" s="41" t="s">
        <v>137</v>
      </c>
      <c r="C161" s="25" t="s">
        <v>138</v>
      </c>
      <c r="D161" s="26" t="s">
        <v>9</v>
      </c>
      <c r="E161" s="27">
        <f>SUM(F161:K161)</f>
        <v>0</v>
      </c>
      <c r="F161" s="27">
        <f>SUM(F163:F166)</f>
        <v>0</v>
      </c>
      <c r="G161" s="27">
        <f t="shared" ref="G161:K161" si="61">SUM(G163:G166)</f>
        <v>0</v>
      </c>
      <c r="H161" s="27">
        <f t="shared" si="61"/>
        <v>0</v>
      </c>
      <c r="I161" s="27">
        <f t="shared" si="61"/>
        <v>0</v>
      </c>
      <c r="J161" s="27">
        <f t="shared" si="61"/>
        <v>0</v>
      </c>
      <c r="K161" s="27">
        <f t="shared" si="61"/>
        <v>0</v>
      </c>
      <c r="L161" s="15"/>
      <c r="M161" s="15"/>
      <c r="N161" s="15"/>
      <c r="O161" s="15"/>
      <c r="P161" s="15"/>
      <c r="Q161" s="15"/>
      <c r="R161" s="7"/>
      <c r="S161" s="7"/>
      <c r="T161" s="7"/>
    </row>
    <row r="162" spans="1:20" ht="37.5" customHeight="1" thickBot="1" x14ac:dyDescent="0.3">
      <c r="A162" s="31"/>
      <c r="B162" s="41"/>
      <c r="C162" s="25"/>
      <c r="D162" s="26" t="s">
        <v>96</v>
      </c>
      <c r="E162" s="28"/>
      <c r="F162" s="28"/>
      <c r="G162" s="28"/>
      <c r="H162" s="28"/>
      <c r="I162" s="28"/>
      <c r="J162" s="28"/>
      <c r="K162" s="28"/>
      <c r="L162" s="15"/>
      <c r="M162" s="15"/>
      <c r="N162" s="15"/>
      <c r="O162" s="15"/>
      <c r="P162" s="15"/>
      <c r="Q162" s="15"/>
      <c r="R162" s="7"/>
      <c r="S162" s="7"/>
      <c r="T162" s="7"/>
    </row>
    <row r="163" spans="1:20" ht="37.5" customHeight="1" thickBot="1" x14ac:dyDescent="0.3">
      <c r="A163" s="31"/>
      <c r="B163" s="41"/>
      <c r="C163" s="25"/>
      <c r="D163" s="26" t="s">
        <v>10</v>
      </c>
      <c r="E163" s="28">
        <f t="shared" ref="E163" si="62">SUM(F163:K163)</f>
        <v>0</v>
      </c>
      <c r="F163" s="28">
        <v>0</v>
      </c>
      <c r="G163" s="28">
        <v>0</v>
      </c>
      <c r="H163" s="28">
        <v>0</v>
      </c>
      <c r="I163" s="28">
        <v>0</v>
      </c>
      <c r="J163" s="28">
        <v>0</v>
      </c>
      <c r="K163" s="28">
        <v>0</v>
      </c>
      <c r="L163" s="15"/>
      <c r="M163" s="15"/>
      <c r="N163" s="15"/>
      <c r="O163" s="15"/>
      <c r="P163" s="15"/>
      <c r="Q163" s="15"/>
      <c r="R163" s="7"/>
      <c r="S163" s="7"/>
      <c r="T163" s="7"/>
    </row>
    <row r="164" spans="1:20" ht="37.5" customHeight="1" thickBot="1" x14ac:dyDescent="0.3">
      <c r="A164" s="31"/>
      <c r="B164" s="41"/>
      <c r="C164" s="25"/>
      <c r="D164" s="26" t="s">
        <v>11</v>
      </c>
      <c r="E164" s="28">
        <f t="shared" ref="E164" si="63">SUM(F164:K164)</f>
        <v>0</v>
      </c>
      <c r="F164" s="28">
        <v>0</v>
      </c>
      <c r="G164" s="28">
        <v>0</v>
      </c>
      <c r="H164" s="28">
        <v>0</v>
      </c>
      <c r="I164" s="28">
        <v>0</v>
      </c>
      <c r="J164" s="28">
        <v>0</v>
      </c>
      <c r="K164" s="28">
        <v>0</v>
      </c>
      <c r="L164" s="15"/>
      <c r="M164" s="15"/>
      <c r="N164" s="15"/>
      <c r="O164" s="15"/>
      <c r="P164" s="15"/>
      <c r="Q164" s="15"/>
      <c r="R164" s="7"/>
      <c r="S164" s="7"/>
      <c r="T164" s="7"/>
    </row>
    <row r="165" spans="1:20" ht="37.5" customHeight="1" thickBot="1" x14ac:dyDescent="0.3">
      <c r="A165" s="31"/>
      <c r="B165" s="41"/>
      <c r="C165" s="25"/>
      <c r="D165" s="26" t="s">
        <v>105</v>
      </c>
      <c r="E165" s="28">
        <f t="shared" ref="E165" si="64">SUM(F165:K165)</f>
        <v>0</v>
      </c>
      <c r="F165" s="28">
        <v>0</v>
      </c>
      <c r="G165" s="28">
        <v>0</v>
      </c>
      <c r="H165" s="28">
        <v>0</v>
      </c>
      <c r="I165" s="28">
        <v>0</v>
      </c>
      <c r="J165" s="28">
        <v>0</v>
      </c>
      <c r="K165" s="28">
        <v>0</v>
      </c>
      <c r="L165" s="15"/>
      <c r="M165" s="15"/>
      <c r="N165" s="15"/>
      <c r="O165" s="15"/>
      <c r="P165" s="15"/>
      <c r="Q165" s="15"/>
      <c r="R165" s="7"/>
      <c r="S165" s="7"/>
      <c r="T165" s="7"/>
    </row>
    <row r="166" spans="1:20" ht="33.75" customHeight="1" thickBot="1" x14ac:dyDescent="0.3">
      <c r="A166" s="31"/>
      <c r="B166" s="41"/>
      <c r="C166" s="25"/>
      <c r="D166" s="26" t="s">
        <v>12</v>
      </c>
      <c r="E166" s="28">
        <f t="shared" ref="E166" si="65">SUM(F166:K166)</f>
        <v>0</v>
      </c>
      <c r="F166" s="28">
        <v>0</v>
      </c>
      <c r="G166" s="28">
        <v>0</v>
      </c>
      <c r="H166" s="28">
        <v>0</v>
      </c>
      <c r="I166" s="28">
        <v>0</v>
      </c>
      <c r="J166" s="28">
        <v>0</v>
      </c>
      <c r="K166" s="28">
        <v>0</v>
      </c>
      <c r="L166" s="15"/>
      <c r="M166" s="15"/>
      <c r="N166" s="15"/>
      <c r="O166" s="15"/>
      <c r="P166" s="15"/>
      <c r="Q166" s="15"/>
      <c r="R166" s="7"/>
      <c r="S166" s="7"/>
      <c r="T166" s="7"/>
    </row>
    <row r="167" spans="1:20" ht="37.5" customHeight="1" thickBot="1" x14ac:dyDescent="0.3">
      <c r="A167" s="42" t="s">
        <v>73</v>
      </c>
      <c r="B167" s="41" t="s">
        <v>113</v>
      </c>
      <c r="C167" s="29" t="s">
        <v>74</v>
      </c>
      <c r="D167" s="26" t="s">
        <v>9</v>
      </c>
      <c r="E167" s="27">
        <f>SUM(F167:K167)</f>
        <v>29968.011000000002</v>
      </c>
      <c r="F167" s="27">
        <f>SUM(F169:F172)</f>
        <v>4644.6509999999998</v>
      </c>
      <c r="G167" s="27">
        <f t="shared" ref="G167:K167" si="66">SUM(G169:G172)</f>
        <v>5148.6239999999998</v>
      </c>
      <c r="H167" s="27">
        <f t="shared" si="66"/>
        <v>5099.9340000000002</v>
      </c>
      <c r="I167" s="27">
        <f t="shared" si="66"/>
        <v>5024.9340000000002</v>
      </c>
      <c r="J167" s="27">
        <f t="shared" si="66"/>
        <v>5024.9340000000002</v>
      </c>
      <c r="K167" s="27">
        <f t="shared" si="66"/>
        <v>5024.9340000000002</v>
      </c>
      <c r="L167" s="10"/>
      <c r="M167" s="10"/>
      <c r="N167" s="10"/>
      <c r="O167" s="10"/>
      <c r="P167" s="10"/>
      <c r="Q167" s="6"/>
      <c r="R167" s="7"/>
      <c r="S167" s="7"/>
      <c r="T167" s="7"/>
    </row>
    <row r="168" spans="1:20" ht="37.5" customHeight="1" thickBot="1" x14ac:dyDescent="0.3">
      <c r="A168" s="42"/>
      <c r="B168" s="41"/>
      <c r="C168" s="29"/>
      <c r="D168" s="26" t="s">
        <v>96</v>
      </c>
      <c r="E168" s="27"/>
      <c r="F168" s="27"/>
      <c r="G168" s="27"/>
      <c r="H168" s="27"/>
      <c r="I168" s="27"/>
      <c r="J168" s="27"/>
      <c r="K168" s="27"/>
      <c r="L168" s="9"/>
      <c r="M168" s="9"/>
      <c r="N168" s="9"/>
      <c r="O168" s="9"/>
      <c r="P168" s="9"/>
      <c r="Q168" s="9"/>
      <c r="R168" s="7"/>
      <c r="S168" s="7"/>
      <c r="T168" s="7"/>
    </row>
    <row r="169" spans="1:20" ht="37.5" customHeight="1" thickBot="1" x14ac:dyDescent="0.3">
      <c r="A169" s="42"/>
      <c r="B169" s="41"/>
      <c r="C169" s="29"/>
      <c r="D169" s="26" t="s">
        <v>10</v>
      </c>
      <c r="E169" s="27">
        <f t="shared" ref="E169:E172" si="67">SUM(F169:K169)</f>
        <v>0</v>
      </c>
      <c r="F169" s="27">
        <f>SUM(F175,F181,F187)</f>
        <v>0</v>
      </c>
      <c r="G169" s="27">
        <f t="shared" ref="G169:K169" si="68">SUM(G175,G181,G187)</f>
        <v>0</v>
      </c>
      <c r="H169" s="27">
        <f t="shared" si="68"/>
        <v>0</v>
      </c>
      <c r="I169" s="27">
        <f t="shared" si="68"/>
        <v>0</v>
      </c>
      <c r="J169" s="27">
        <f t="shared" si="68"/>
        <v>0</v>
      </c>
      <c r="K169" s="27">
        <f t="shared" si="68"/>
        <v>0</v>
      </c>
      <c r="L169" s="9"/>
      <c r="M169" s="9"/>
      <c r="N169" s="9"/>
      <c r="O169" s="9"/>
      <c r="P169" s="9"/>
      <c r="Q169" s="9"/>
      <c r="R169" s="7"/>
      <c r="S169" s="7"/>
      <c r="T169" s="7"/>
    </row>
    <row r="170" spans="1:20" ht="37.5" customHeight="1" thickBot="1" x14ac:dyDescent="0.3">
      <c r="A170" s="42"/>
      <c r="B170" s="41"/>
      <c r="C170" s="29"/>
      <c r="D170" s="26" t="s">
        <v>11</v>
      </c>
      <c r="E170" s="27">
        <f t="shared" si="67"/>
        <v>0</v>
      </c>
      <c r="F170" s="27">
        <f t="shared" ref="F170:F172" si="69">SUM(F176,F182,F188)</f>
        <v>0</v>
      </c>
      <c r="G170" s="27">
        <f t="shared" ref="G170:K170" si="70">SUM(G176,G182,G188)</f>
        <v>0</v>
      </c>
      <c r="H170" s="27">
        <f t="shared" si="70"/>
        <v>0</v>
      </c>
      <c r="I170" s="27">
        <f t="shared" si="70"/>
        <v>0</v>
      </c>
      <c r="J170" s="27">
        <f t="shared" si="70"/>
        <v>0</v>
      </c>
      <c r="K170" s="27">
        <f t="shared" si="70"/>
        <v>0</v>
      </c>
      <c r="L170" s="8"/>
      <c r="M170" s="8"/>
      <c r="N170" s="8"/>
      <c r="O170" s="8"/>
      <c r="P170" s="8"/>
      <c r="Q170" s="8"/>
      <c r="R170" s="7"/>
      <c r="S170" s="7"/>
      <c r="T170" s="7"/>
    </row>
    <row r="171" spans="1:20" ht="37.5" customHeight="1" thickBot="1" x14ac:dyDescent="0.3">
      <c r="A171" s="42"/>
      <c r="B171" s="41"/>
      <c r="C171" s="29"/>
      <c r="D171" s="26" t="s">
        <v>105</v>
      </c>
      <c r="E171" s="27">
        <f t="shared" si="67"/>
        <v>29968.011000000002</v>
      </c>
      <c r="F171" s="27">
        <f t="shared" si="69"/>
        <v>4644.6509999999998</v>
      </c>
      <c r="G171" s="27">
        <f t="shared" ref="G171:K171" si="71">SUM(G177,G183,G189)</f>
        <v>5148.6239999999998</v>
      </c>
      <c r="H171" s="27">
        <f t="shared" si="71"/>
        <v>5099.9340000000002</v>
      </c>
      <c r="I171" s="27">
        <f t="shared" si="71"/>
        <v>5024.9340000000002</v>
      </c>
      <c r="J171" s="27">
        <f t="shared" si="71"/>
        <v>5024.9340000000002</v>
      </c>
      <c r="K171" s="27">
        <f t="shared" si="71"/>
        <v>5024.9340000000002</v>
      </c>
      <c r="L171" s="8"/>
      <c r="M171" s="8"/>
      <c r="N171" s="8"/>
      <c r="O171" s="8"/>
      <c r="P171" s="8"/>
      <c r="Q171" s="8"/>
      <c r="R171" s="7"/>
      <c r="S171" s="7"/>
      <c r="T171" s="7"/>
    </row>
    <row r="172" spans="1:20" ht="37.5" customHeight="1" thickBot="1" x14ac:dyDescent="0.3">
      <c r="A172" s="42"/>
      <c r="B172" s="41"/>
      <c r="C172" s="29"/>
      <c r="D172" s="26" t="s">
        <v>12</v>
      </c>
      <c r="E172" s="27">
        <f t="shared" si="67"/>
        <v>0</v>
      </c>
      <c r="F172" s="27">
        <f t="shared" si="69"/>
        <v>0</v>
      </c>
      <c r="G172" s="27">
        <f t="shared" ref="G172:K172" si="72">SUM(G178,G184,G190)</f>
        <v>0</v>
      </c>
      <c r="H172" s="27">
        <f t="shared" si="72"/>
        <v>0</v>
      </c>
      <c r="I172" s="27">
        <f t="shared" si="72"/>
        <v>0</v>
      </c>
      <c r="J172" s="27">
        <f t="shared" si="72"/>
        <v>0</v>
      </c>
      <c r="K172" s="27">
        <f t="shared" si="72"/>
        <v>0</v>
      </c>
      <c r="L172" s="8"/>
      <c r="M172" s="8"/>
      <c r="N172" s="8"/>
      <c r="O172" s="8"/>
      <c r="P172" s="8"/>
      <c r="Q172" s="8"/>
      <c r="R172" s="7"/>
      <c r="S172" s="7"/>
      <c r="T172" s="7"/>
    </row>
    <row r="173" spans="1:20" ht="37.5" customHeight="1" thickBot="1" x14ac:dyDescent="0.3">
      <c r="A173" s="31" t="s">
        <v>75</v>
      </c>
      <c r="B173" s="25" t="s">
        <v>114</v>
      </c>
      <c r="C173" s="25" t="s">
        <v>76</v>
      </c>
      <c r="D173" s="26" t="s">
        <v>9</v>
      </c>
      <c r="E173" s="27">
        <f>SUM(F173:K173)</f>
        <v>29968.011000000002</v>
      </c>
      <c r="F173" s="27">
        <f>SUM(F175:F178)</f>
        <v>4644.6509999999998</v>
      </c>
      <c r="G173" s="27">
        <f t="shared" ref="G173:K173" si="73">SUM(G175:G178)</f>
        <v>5148.6239999999998</v>
      </c>
      <c r="H173" s="27">
        <f t="shared" si="73"/>
        <v>5099.9340000000002</v>
      </c>
      <c r="I173" s="27">
        <f t="shared" si="73"/>
        <v>5024.9340000000002</v>
      </c>
      <c r="J173" s="27">
        <f t="shared" si="73"/>
        <v>5024.9340000000002</v>
      </c>
      <c r="K173" s="27">
        <f t="shared" si="73"/>
        <v>5024.9340000000002</v>
      </c>
      <c r="L173" s="9"/>
      <c r="M173" s="9"/>
      <c r="N173" s="9"/>
      <c r="O173" s="9"/>
      <c r="P173" s="9"/>
      <c r="Q173" s="11"/>
      <c r="R173" s="7"/>
      <c r="S173" s="7"/>
      <c r="T173" s="7"/>
    </row>
    <row r="174" spans="1:20" ht="37.5" customHeight="1" thickBot="1" x14ac:dyDescent="0.3">
      <c r="A174" s="31"/>
      <c r="B174" s="25"/>
      <c r="C174" s="25"/>
      <c r="D174" s="26" t="s">
        <v>96</v>
      </c>
      <c r="E174" s="28"/>
      <c r="F174" s="28"/>
      <c r="G174" s="28"/>
      <c r="H174" s="28"/>
      <c r="I174" s="28"/>
      <c r="J174" s="28"/>
      <c r="K174" s="28"/>
      <c r="L174" s="8"/>
      <c r="M174" s="8"/>
      <c r="N174" s="8"/>
      <c r="O174" s="8"/>
      <c r="P174" s="8"/>
      <c r="Q174" s="8"/>
      <c r="R174" s="7"/>
      <c r="S174" s="7"/>
      <c r="T174" s="7"/>
    </row>
    <row r="175" spans="1:20" ht="37.5" customHeight="1" thickBot="1" x14ac:dyDescent="0.3">
      <c r="A175" s="31"/>
      <c r="B175" s="25"/>
      <c r="C175" s="25"/>
      <c r="D175" s="26" t="s">
        <v>10</v>
      </c>
      <c r="E175" s="28">
        <f t="shared" ref="E175:E178" si="74">SUM(F175:K175)</f>
        <v>0</v>
      </c>
      <c r="F175" s="28">
        <v>0</v>
      </c>
      <c r="G175" s="28">
        <v>0</v>
      </c>
      <c r="H175" s="28">
        <v>0</v>
      </c>
      <c r="I175" s="28">
        <v>0</v>
      </c>
      <c r="J175" s="28">
        <v>0</v>
      </c>
      <c r="K175" s="28">
        <v>0</v>
      </c>
      <c r="L175" s="8"/>
      <c r="M175" s="8"/>
      <c r="N175" s="8"/>
      <c r="O175" s="8"/>
      <c r="P175" s="8"/>
      <c r="Q175" s="8"/>
      <c r="R175" s="7"/>
      <c r="S175" s="7"/>
      <c r="T175" s="7"/>
    </row>
    <row r="176" spans="1:20" ht="37.5" customHeight="1" thickBot="1" x14ac:dyDescent="0.3">
      <c r="A176" s="31"/>
      <c r="B176" s="25"/>
      <c r="C176" s="25"/>
      <c r="D176" s="26" t="s">
        <v>11</v>
      </c>
      <c r="E176" s="28">
        <f t="shared" si="74"/>
        <v>0</v>
      </c>
      <c r="F176" s="28">
        <v>0</v>
      </c>
      <c r="G176" s="28">
        <v>0</v>
      </c>
      <c r="H176" s="28">
        <v>0</v>
      </c>
      <c r="I176" s="28">
        <v>0</v>
      </c>
      <c r="J176" s="28">
        <v>0</v>
      </c>
      <c r="K176" s="28">
        <v>0</v>
      </c>
      <c r="L176" s="8"/>
      <c r="M176" s="8"/>
      <c r="N176" s="8"/>
      <c r="O176" s="8"/>
      <c r="P176" s="8"/>
      <c r="Q176" s="8"/>
      <c r="R176" s="7"/>
      <c r="S176" s="7"/>
      <c r="T176" s="7"/>
    </row>
    <row r="177" spans="1:20" ht="37.5" customHeight="1" thickBot="1" x14ac:dyDescent="0.3">
      <c r="A177" s="31"/>
      <c r="B177" s="25"/>
      <c r="C177" s="25"/>
      <c r="D177" s="26" t="s">
        <v>105</v>
      </c>
      <c r="E177" s="28">
        <f t="shared" si="74"/>
        <v>29968.011000000002</v>
      </c>
      <c r="F177" s="28">
        <v>4644.6509999999998</v>
      </c>
      <c r="G177" s="28">
        <v>5148.6239999999998</v>
      </c>
      <c r="H177" s="28">
        <v>5099.9340000000002</v>
      </c>
      <c r="I177" s="28">
        <v>5024.9340000000002</v>
      </c>
      <c r="J177" s="28">
        <v>5024.9340000000002</v>
      </c>
      <c r="K177" s="28">
        <v>5024.9340000000002</v>
      </c>
      <c r="L177" s="8"/>
      <c r="M177" s="8"/>
      <c r="N177" s="8"/>
      <c r="O177" s="8"/>
      <c r="P177" s="8"/>
      <c r="Q177" s="8"/>
      <c r="R177" s="7"/>
      <c r="S177" s="7"/>
      <c r="T177" s="7"/>
    </row>
    <row r="178" spans="1:20" ht="37.5" customHeight="1" thickBot="1" x14ac:dyDescent="0.3">
      <c r="A178" s="31"/>
      <c r="B178" s="25"/>
      <c r="C178" s="25"/>
      <c r="D178" s="26" t="s">
        <v>12</v>
      </c>
      <c r="E178" s="28">
        <f t="shared" si="74"/>
        <v>0</v>
      </c>
      <c r="F178" s="28">
        <v>0</v>
      </c>
      <c r="G178" s="28">
        <v>0</v>
      </c>
      <c r="H178" s="28">
        <v>0</v>
      </c>
      <c r="I178" s="28">
        <v>0</v>
      </c>
      <c r="J178" s="28">
        <v>0</v>
      </c>
      <c r="K178" s="28">
        <v>0</v>
      </c>
      <c r="L178" s="9"/>
      <c r="M178" s="9"/>
      <c r="N178" s="9"/>
      <c r="O178" s="9"/>
      <c r="P178" s="9"/>
      <c r="Q178" s="9"/>
      <c r="R178" s="7"/>
      <c r="S178" s="7"/>
      <c r="T178" s="7"/>
    </row>
    <row r="179" spans="1:20" ht="37.5" customHeight="1" thickBot="1" x14ac:dyDescent="0.3">
      <c r="A179" s="31" t="s">
        <v>77</v>
      </c>
      <c r="B179" s="25" t="s">
        <v>115</v>
      </c>
      <c r="C179" s="25" t="s">
        <v>78</v>
      </c>
      <c r="D179" s="26" t="s">
        <v>9</v>
      </c>
      <c r="E179" s="27">
        <f>SUM(F179:K179)</f>
        <v>0</v>
      </c>
      <c r="F179" s="27">
        <f>SUM(F181:F184)</f>
        <v>0</v>
      </c>
      <c r="G179" s="27">
        <f t="shared" ref="G179:K179" si="75">SUM(G181:G184)</f>
        <v>0</v>
      </c>
      <c r="H179" s="27">
        <f t="shared" si="75"/>
        <v>0</v>
      </c>
      <c r="I179" s="27">
        <f t="shared" si="75"/>
        <v>0</v>
      </c>
      <c r="J179" s="27">
        <f t="shared" si="75"/>
        <v>0</v>
      </c>
      <c r="K179" s="27">
        <f t="shared" si="75"/>
        <v>0</v>
      </c>
      <c r="L179" s="8"/>
      <c r="M179" s="8"/>
      <c r="N179" s="8"/>
      <c r="O179" s="8"/>
      <c r="P179" s="8"/>
      <c r="Q179" s="8"/>
      <c r="R179" s="7"/>
      <c r="S179" s="7"/>
      <c r="T179" s="7"/>
    </row>
    <row r="180" spans="1:20" ht="37.5" customHeight="1" thickBot="1" x14ac:dyDescent="0.3">
      <c r="A180" s="31"/>
      <c r="B180" s="25"/>
      <c r="C180" s="25"/>
      <c r="D180" s="26" t="s">
        <v>96</v>
      </c>
      <c r="E180" s="28"/>
      <c r="F180" s="28"/>
      <c r="G180" s="28"/>
      <c r="H180" s="28"/>
      <c r="I180" s="28"/>
      <c r="J180" s="28"/>
      <c r="K180" s="28"/>
      <c r="L180" s="8"/>
      <c r="M180" s="8"/>
      <c r="N180" s="8"/>
      <c r="O180" s="8"/>
      <c r="P180" s="8"/>
      <c r="Q180" s="8"/>
      <c r="R180" s="7"/>
      <c r="S180" s="7"/>
      <c r="T180" s="7"/>
    </row>
    <row r="181" spans="1:20" ht="37.5" customHeight="1" thickBot="1" x14ac:dyDescent="0.3">
      <c r="A181" s="31"/>
      <c r="B181" s="25"/>
      <c r="C181" s="25"/>
      <c r="D181" s="26" t="s">
        <v>10</v>
      </c>
      <c r="E181" s="28">
        <f t="shared" ref="E181:E184" si="76">SUM(F181:K181)</f>
        <v>0</v>
      </c>
      <c r="F181" s="28">
        <v>0</v>
      </c>
      <c r="G181" s="28">
        <v>0</v>
      </c>
      <c r="H181" s="28">
        <v>0</v>
      </c>
      <c r="I181" s="28">
        <v>0</v>
      </c>
      <c r="J181" s="28">
        <v>0</v>
      </c>
      <c r="K181" s="28">
        <v>0</v>
      </c>
      <c r="L181" s="8"/>
      <c r="M181" s="8"/>
      <c r="N181" s="8"/>
      <c r="O181" s="8"/>
      <c r="P181" s="8"/>
      <c r="Q181" s="8"/>
      <c r="R181" s="7"/>
      <c r="S181" s="7"/>
      <c r="T181" s="7"/>
    </row>
    <row r="182" spans="1:20" ht="37.5" customHeight="1" thickBot="1" x14ac:dyDescent="0.3">
      <c r="A182" s="31"/>
      <c r="B182" s="25"/>
      <c r="C182" s="25"/>
      <c r="D182" s="26" t="s">
        <v>11</v>
      </c>
      <c r="E182" s="28">
        <f t="shared" si="76"/>
        <v>0</v>
      </c>
      <c r="F182" s="28">
        <v>0</v>
      </c>
      <c r="G182" s="28">
        <v>0</v>
      </c>
      <c r="H182" s="28">
        <v>0</v>
      </c>
      <c r="I182" s="28">
        <v>0</v>
      </c>
      <c r="J182" s="28">
        <v>0</v>
      </c>
      <c r="K182" s="28">
        <v>0</v>
      </c>
      <c r="L182" s="8"/>
      <c r="M182" s="8"/>
      <c r="N182" s="8"/>
      <c r="O182" s="8"/>
      <c r="P182" s="8"/>
      <c r="Q182" s="8"/>
      <c r="R182" s="7"/>
      <c r="S182" s="7"/>
      <c r="T182" s="7"/>
    </row>
    <row r="183" spans="1:20" ht="37.5" customHeight="1" thickBot="1" x14ac:dyDescent="0.3">
      <c r="A183" s="31"/>
      <c r="B183" s="25"/>
      <c r="C183" s="25"/>
      <c r="D183" s="26" t="s">
        <v>105</v>
      </c>
      <c r="E183" s="28">
        <f t="shared" si="76"/>
        <v>0</v>
      </c>
      <c r="F183" s="28">
        <v>0</v>
      </c>
      <c r="G183" s="28">
        <v>0</v>
      </c>
      <c r="H183" s="28">
        <v>0</v>
      </c>
      <c r="I183" s="28">
        <v>0</v>
      </c>
      <c r="J183" s="28">
        <v>0</v>
      </c>
      <c r="K183" s="28">
        <v>0</v>
      </c>
      <c r="L183" s="8"/>
      <c r="M183" s="8"/>
      <c r="N183" s="8"/>
      <c r="O183" s="8"/>
      <c r="P183" s="8"/>
      <c r="Q183" s="8"/>
      <c r="R183" s="7"/>
      <c r="S183" s="7"/>
      <c r="T183" s="7"/>
    </row>
    <row r="184" spans="1:20" ht="37.5" customHeight="1" thickBot="1" x14ac:dyDescent="0.3">
      <c r="A184" s="31"/>
      <c r="B184" s="25"/>
      <c r="C184" s="25"/>
      <c r="D184" s="26" t="s">
        <v>12</v>
      </c>
      <c r="E184" s="28">
        <f t="shared" si="76"/>
        <v>0</v>
      </c>
      <c r="F184" s="28">
        <v>0</v>
      </c>
      <c r="G184" s="28">
        <v>0</v>
      </c>
      <c r="H184" s="28">
        <v>0</v>
      </c>
      <c r="I184" s="28">
        <v>0</v>
      </c>
      <c r="J184" s="28">
        <v>0</v>
      </c>
      <c r="K184" s="28">
        <v>0</v>
      </c>
      <c r="L184" s="8"/>
      <c r="M184" s="8"/>
      <c r="N184" s="8"/>
      <c r="O184" s="8"/>
      <c r="P184" s="8"/>
      <c r="Q184" s="8"/>
      <c r="R184" s="7"/>
      <c r="S184" s="7"/>
      <c r="T184" s="7"/>
    </row>
    <row r="185" spans="1:20" ht="37.5" customHeight="1" thickBot="1" x14ac:dyDescent="0.3">
      <c r="A185" s="31" t="s">
        <v>79</v>
      </c>
      <c r="B185" s="25" t="s">
        <v>21</v>
      </c>
      <c r="C185" s="25" t="s">
        <v>80</v>
      </c>
      <c r="D185" s="26" t="s">
        <v>9</v>
      </c>
      <c r="E185" s="27">
        <f>SUM(F185:K185)</f>
        <v>0</v>
      </c>
      <c r="F185" s="27">
        <f>SUM(F187:F190)</f>
        <v>0</v>
      </c>
      <c r="G185" s="27">
        <f t="shared" ref="G185:K185" si="77">SUM(G187:G190)</f>
        <v>0</v>
      </c>
      <c r="H185" s="27">
        <f t="shared" si="77"/>
        <v>0</v>
      </c>
      <c r="I185" s="27">
        <f t="shared" si="77"/>
        <v>0</v>
      </c>
      <c r="J185" s="27">
        <f t="shared" si="77"/>
        <v>0</v>
      </c>
      <c r="K185" s="27">
        <f t="shared" si="77"/>
        <v>0</v>
      </c>
      <c r="L185" s="8"/>
      <c r="M185" s="8"/>
      <c r="N185" s="8"/>
      <c r="O185" s="8"/>
      <c r="P185" s="8"/>
      <c r="Q185" s="8"/>
      <c r="R185" s="7"/>
      <c r="S185" s="7"/>
      <c r="T185" s="7"/>
    </row>
    <row r="186" spans="1:20" ht="37.5" customHeight="1" thickBot="1" x14ac:dyDescent="0.3">
      <c r="A186" s="31"/>
      <c r="B186" s="25"/>
      <c r="C186" s="25"/>
      <c r="D186" s="26" t="s">
        <v>96</v>
      </c>
      <c r="E186" s="28"/>
      <c r="F186" s="28"/>
      <c r="G186" s="28"/>
      <c r="H186" s="28"/>
      <c r="I186" s="28"/>
      <c r="J186" s="28"/>
      <c r="K186" s="28"/>
      <c r="L186" s="8"/>
      <c r="M186" s="8"/>
      <c r="N186" s="8"/>
      <c r="O186" s="8"/>
      <c r="P186" s="8"/>
      <c r="Q186" s="8"/>
      <c r="R186" s="7"/>
      <c r="S186" s="7"/>
      <c r="T186" s="7"/>
    </row>
    <row r="187" spans="1:20" ht="37.5" customHeight="1" thickBot="1" x14ac:dyDescent="0.3">
      <c r="A187" s="31"/>
      <c r="B187" s="25"/>
      <c r="C187" s="25"/>
      <c r="D187" s="26" t="s">
        <v>10</v>
      </c>
      <c r="E187" s="28">
        <f t="shared" ref="E187:E190" si="78">SUM(F187:K187)</f>
        <v>0</v>
      </c>
      <c r="F187" s="28">
        <v>0</v>
      </c>
      <c r="G187" s="28">
        <v>0</v>
      </c>
      <c r="H187" s="28">
        <v>0</v>
      </c>
      <c r="I187" s="28">
        <v>0</v>
      </c>
      <c r="J187" s="28">
        <v>0</v>
      </c>
      <c r="K187" s="28">
        <v>0</v>
      </c>
      <c r="L187" s="8"/>
      <c r="M187" s="8"/>
      <c r="N187" s="8"/>
      <c r="O187" s="8"/>
      <c r="P187" s="8"/>
      <c r="Q187" s="8"/>
      <c r="R187" s="7"/>
      <c r="S187" s="7"/>
      <c r="T187" s="7"/>
    </row>
    <row r="188" spans="1:20" ht="37.5" customHeight="1" thickBot="1" x14ac:dyDescent="0.3">
      <c r="A188" s="31"/>
      <c r="B188" s="25"/>
      <c r="C188" s="25"/>
      <c r="D188" s="26" t="s">
        <v>11</v>
      </c>
      <c r="E188" s="28">
        <f t="shared" si="78"/>
        <v>0</v>
      </c>
      <c r="F188" s="28">
        <v>0</v>
      </c>
      <c r="G188" s="28">
        <v>0</v>
      </c>
      <c r="H188" s="28">
        <v>0</v>
      </c>
      <c r="I188" s="28">
        <v>0</v>
      </c>
      <c r="J188" s="28">
        <v>0</v>
      </c>
      <c r="K188" s="28">
        <v>0</v>
      </c>
      <c r="L188" s="8"/>
      <c r="M188" s="8"/>
      <c r="N188" s="8"/>
      <c r="O188" s="8"/>
      <c r="P188" s="8"/>
      <c r="Q188" s="8"/>
      <c r="R188" s="7"/>
      <c r="S188" s="7"/>
      <c r="T188" s="7"/>
    </row>
    <row r="189" spans="1:20" ht="37.5" customHeight="1" thickBot="1" x14ac:dyDescent="0.3">
      <c r="A189" s="31"/>
      <c r="B189" s="25"/>
      <c r="C189" s="25"/>
      <c r="D189" s="26" t="s">
        <v>105</v>
      </c>
      <c r="E189" s="28">
        <f t="shared" si="78"/>
        <v>0</v>
      </c>
      <c r="F189" s="28">
        <v>0</v>
      </c>
      <c r="G189" s="28">
        <v>0</v>
      </c>
      <c r="H189" s="28">
        <v>0</v>
      </c>
      <c r="I189" s="28">
        <v>0</v>
      </c>
      <c r="J189" s="28">
        <v>0</v>
      </c>
      <c r="K189" s="28">
        <v>0</v>
      </c>
      <c r="L189" s="8"/>
      <c r="M189" s="8"/>
      <c r="N189" s="8"/>
      <c r="O189" s="8"/>
      <c r="P189" s="8"/>
      <c r="Q189" s="8"/>
      <c r="R189" s="7"/>
      <c r="S189" s="7"/>
      <c r="T189" s="7"/>
    </row>
    <row r="190" spans="1:20" ht="37.5" customHeight="1" thickBot="1" x14ac:dyDescent="0.3">
      <c r="A190" s="31"/>
      <c r="B190" s="25"/>
      <c r="C190" s="25"/>
      <c r="D190" s="26" t="s">
        <v>12</v>
      </c>
      <c r="E190" s="28">
        <f t="shared" si="78"/>
        <v>0</v>
      </c>
      <c r="F190" s="28">
        <v>0</v>
      </c>
      <c r="G190" s="28">
        <v>0</v>
      </c>
      <c r="H190" s="28">
        <v>0</v>
      </c>
      <c r="I190" s="28">
        <v>0</v>
      </c>
      <c r="J190" s="28">
        <v>0</v>
      </c>
      <c r="K190" s="28">
        <v>0</v>
      </c>
      <c r="L190" s="8"/>
      <c r="M190" s="8"/>
      <c r="N190" s="8"/>
      <c r="O190" s="8"/>
      <c r="P190" s="8"/>
      <c r="Q190" s="8"/>
      <c r="R190" s="7"/>
      <c r="S190" s="7"/>
      <c r="T190" s="7"/>
    </row>
    <row r="191" spans="1:20" ht="37.5" customHeight="1" thickBot="1" x14ac:dyDescent="0.3">
      <c r="A191" s="43" t="s">
        <v>81</v>
      </c>
      <c r="B191" s="25" t="s">
        <v>116</v>
      </c>
      <c r="C191" s="29" t="s">
        <v>82</v>
      </c>
      <c r="D191" s="26" t="s">
        <v>9</v>
      </c>
      <c r="E191" s="27">
        <f>SUM(F191:K191)</f>
        <v>5973.2</v>
      </c>
      <c r="F191" s="27">
        <f>SUM(F193:F196)</f>
        <v>0</v>
      </c>
      <c r="G191" s="27">
        <f t="shared" ref="G191:K191" si="79">SUM(G193:G196)</f>
        <v>0</v>
      </c>
      <c r="H191" s="27">
        <f t="shared" si="79"/>
        <v>0</v>
      </c>
      <c r="I191" s="27">
        <f t="shared" si="79"/>
        <v>0</v>
      </c>
      <c r="J191" s="27">
        <f t="shared" si="79"/>
        <v>3011.1</v>
      </c>
      <c r="K191" s="27">
        <f t="shared" si="79"/>
        <v>2962.1</v>
      </c>
      <c r="L191" s="5"/>
      <c r="M191" s="5"/>
      <c r="N191" s="5"/>
      <c r="O191" s="5"/>
      <c r="P191" s="5"/>
      <c r="Q191" s="5"/>
      <c r="R191" s="7"/>
      <c r="S191" s="7"/>
      <c r="T191" s="7"/>
    </row>
    <row r="192" spans="1:20" ht="37.5" customHeight="1" thickBot="1" x14ac:dyDescent="0.3">
      <c r="A192" s="43"/>
      <c r="B192" s="25"/>
      <c r="C192" s="29"/>
      <c r="D192" s="26" t="s">
        <v>96</v>
      </c>
      <c r="E192" s="27"/>
      <c r="F192" s="27"/>
      <c r="G192" s="27"/>
      <c r="H192" s="27"/>
      <c r="I192" s="27"/>
      <c r="J192" s="27"/>
      <c r="K192" s="27"/>
      <c r="L192" s="8"/>
      <c r="M192" s="8"/>
      <c r="N192" s="8"/>
      <c r="O192" s="8"/>
      <c r="P192" s="8"/>
      <c r="Q192" s="8"/>
      <c r="R192" s="7"/>
      <c r="S192" s="7"/>
      <c r="T192" s="7"/>
    </row>
    <row r="193" spans="1:20" ht="37.5" customHeight="1" thickBot="1" x14ac:dyDescent="0.3">
      <c r="A193" s="43"/>
      <c r="B193" s="25"/>
      <c r="C193" s="29"/>
      <c r="D193" s="26" t="s">
        <v>10</v>
      </c>
      <c r="E193" s="27">
        <f t="shared" ref="E193:E196" si="80">SUM(F193:K193)</f>
        <v>0</v>
      </c>
      <c r="F193" s="27">
        <f>SUM(F199,F205,F211,F217,F223,F229)</f>
        <v>0</v>
      </c>
      <c r="G193" s="27">
        <f t="shared" ref="G193:K193" si="81">SUM(G199,G205,G211,G217,G223,G229)</f>
        <v>0</v>
      </c>
      <c r="H193" s="27">
        <f t="shared" si="81"/>
        <v>0</v>
      </c>
      <c r="I193" s="27">
        <f t="shared" si="81"/>
        <v>0</v>
      </c>
      <c r="J193" s="27">
        <f t="shared" si="81"/>
        <v>0</v>
      </c>
      <c r="K193" s="27">
        <f t="shared" si="81"/>
        <v>0</v>
      </c>
      <c r="L193" s="8"/>
      <c r="M193" s="8"/>
      <c r="N193" s="8"/>
      <c r="O193" s="8"/>
      <c r="P193" s="8"/>
      <c r="Q193" s="8"/>
      <c r="R193" s="7"/>
      <c r="S193" s="7"/>
      <c r="T193" s="7"/>
    </row>
    <row r="194" spans="1:20" ht="37.5" customHeight="1" thickBot="1" x14ac:dyDescent="0.3">
      <c r="A194" s="43"/>
      <c r="B194" s="25"/>
      <c r="C194" s="29"/>
      <c r="D194" s="26" t="s">
        <v>11</v>
      </c>
      <c r="E194" s="27">
        <f t="shared" si="80"/>
        <v>0</v>
      </c>
      <c r="F194" s="27">
        <f t="shared" ref="F194:F196" si="82">SUM(F200,F206,F212,F218,F224,F230)</f>
        <v>0</v>
      </c>
      <c r="G194" s="27">
        <f t="shared" ref="G194:K194" si="83">SUM(G200,G206,G212,G218,G224,G230)</f>
        <v>0</v>
      </c>
      <c r="H194" s="27">
        <f t="shared" si="83"/>
        <v>0</v>
      </c>
      <c r="I194" s="27">
        <f t="shared" si="83"/>
        <v>0</v>
      </c>
      <c r="J194" s="27">
        <f t="shared" si="83"/>
        <v>0</v>
      </c>
      <c r="K194" s="27">
        <f t="shared" si="83"/>
        <v>0</v>
      </c>
      <c r="L194" s="8"/>
      <c r="M194" s="8"/>
      <c r="N194" s="8"/>
      <c r="O194" s="8"/>
      <c r="P194" s="8"/>
      <c r="Q194" s="8"/>
      <c r="R194" s="7"/>
      <c r="S194" s="7"/>
      <c r="T194" s="7"/>
    </row>
    <row r="195" spans="1:20" ht="37.5" customHeight="1" thickBot="1" x14ac:dyDescent="0.3">
      <c r="A195" s="43"/>
      <c r="B195" s="25"/>
      <c r="C195" s="29"/>
      <c r="D195" s="26" t="s">
        <v>105</v>
      </c>
      <c r="E195" s="27">
        <f t="shared" si="80"/>
        <v>5973.2</v>
      </c>
      <c r="F195" s="27">
        <f t="shared" si="82"/>
        <v>0</v>
      </c>
      <c r="G195" s="27">
        <f t="shared" ref="G195:K195" si="84">SUM(G201,G207,G213,G219,G225,G231)</f>
        <v>0</v>
      </c>
      <c r="H195" s="27">
        <f t="shared" si="84"/>
        <v>0</v>
      </c>
      <c r="I195" s="27">
        <f t="shared" si="84"/>
        <v>0</v>
      </c>
      <c r="J195" s="27">
        <f t="shared" si="84"/>
        <v>3011.1</v>
      </c>
      <c r="K195" s="27">
        <f t="shared" si="84"/>
        <v>2962.1</v>
      </c>
      <c r="L195" s="8"/>
      <c r="M195" s="8"/>
      <c r="N195" s="8"/>
      <c r="O195" s="8"/>
      <c r="P195" s="8"/>
      <c r="Q195" s="8"/>
      <c r="R195" s="7"/>
      <c r="S195" s="7"/>
      <c r="T195" s="7"/>
    </row>
    <row r="196" spans="1:20" ht="37.5" customHeight="1" thickBot="1" x14ac:dyDescent="0.3">
      <c r="A196" s="43"/>
      <c r="B196" s="25"/>
      <c r="C196" s="29"/>
      <c r="D196" s="26" t="s">
        <v>12</v>
      </c>
      <c r="E196" s="27">
        <f t="shared" si="80"/>
        <v>0</v>
      </c>
      <c r="F196" s="27">
        <f t="shared" si="82"/>
        <v>0</v>
      </c>
      <c r="G196" s="27">
        <f t="shared" ref="G196:K196" si="85">SUM(G202,G208,G214,G220,G226,G232)</f>
        <v>0</v>
      </c>
      <c r="H196" s="27">
        <f t="shared" si="85"/>
        <v>0</v>
      </c>
      <c r="I196" s="27">
        <f t="shared" si="85"/>
        <v>0</v>
      </c>
      <c r="J196" s="27">
        <f t="shared" si="85"/>
        <v>0</v>
      </c>
      <c r="K196" s="27">
        <f t="shared" si="85"/>
        <v>0</v>
      </c>
      <c r="L196" s="8"/>
      <c r="M196" s="8"/>
      <c r="N196" s="8"/>
      <c r="O196" s="8"/>
      <c r="P196" s="8"/>
      <c r="Q196" s="8"/>
      <c r="R196" s="7"/>
      <c r="S196" s="7"/>
      <c r="T196" s="7"/>
    </row>
    <row r="197" spans="1:20" ht="37.5" customHeight="1" thickBot="1" x14ac:dyDescent="0.3">
      <c r="A197" s="31" t="s">
        <v>83</v>
      </c>
      <c r="B197" s="25" t="s">
        <v>117</v>
      </c>
      <c r="C197" s="25" t="s">
        <v>84</v>
      </c>
      <c r="D197" s="26" t="s">
        <v>9</v>
      </c>
      <c r="E197" s="27">
        <f>SUM(F197:K197)</f>
        <v>0</v>
      </c>
      <c r="F197" s="27">
        <f>SUM(F199:F202)</f>
        <v>0</v>
      </c>
      <c r="G197" s="27">
        <f t="shared" ref="G197:K197" si="86">SUM(G199:G202)</f>
        <v>0</v>
      </c>
      <c r="H197" s="27">
        <f t="shared" si="86"/>
        <v>0</v>
      </c>
      <c r="I197" s="27">
        <f t="shared" si="86"/>
        <v>0</v>
      </c>
      <c r="J197" s="27">
        <f t="shared" si="86"/>
        <v>0</v>
      </c>
      <c r="K197" s="27">
        <f t="shared" si="86"/>
        <v>0</v>
      </c>
      <c r="L197" s="8"/>
      <c r="M197" s="8"/>
      <c r="N197" s="8"/>
      <c r="O197" s="8"/>
      <c r="P197" s="8"/>
      <c r="Q197" s="8"/>
      <c r="R197" s="7"/>
      <c r="S197" s="7"/>
      <c r="T197" s="7"/>
    </row>
    <row r="198" spans="1:20" ht="37.5" customHeight="1" thickBot="1" x14ac:dyDescent="0.3">
      <c r="A198" s="31"/>
      <c r="B198" s="25"/>
      <c r="C198" s="25"/>
      <c r="D198" s="26" t="s">
        <v>96</v>
      </c>
      <c r="E198" s="28"/>
      <c r="F198" s="28"/>
      <c r="G198" s="28"/>
      <c r="H198" s="28"/>
      <c r="I198" s="28"/>
      <c r="J198" s="28"/>
      <c r="K198" s="28"/>
      <c r="L198" s="8"/>
      <c r="M198" s="8"/>
      <c r="N198" s="8"/>
      <c r="O198" s="8"/>
      <c r="P198" s="8"/>
      <c r="Q198" s="8"/>
      <c r="R198" s="7"/>
      <c r="S198" s="7"/>
      <c r="T198" s="7"/>
    </row>
    <row r="199" spans="1:20" ht="37.5" customHeight="1" thickBot="1" x14ac:dyDescent="0.3">
      <c r="A199" s="31"/>
      <c r="B199" s="25"/>
      <c r="C199" s="25"/>
      <c r="D199" s="26" t="s">
        <v>10</v>
      </c>
      <c r="E199" s="28">
        <f t="shared" ref="E199:E202" si="87">SUM(F199:K199)</f>
        <v>0</v>
      </c>
      <c r="F199" s="28">
        <v>0</v>
      </c>
      <c r="G199" s="28">
        <v>0</v>
      </c>
      <c r="H199" s="28">
        <v>0</v>
      </c>
      <c r="I199" s="28">
        <v>0</v>
      </c>
      <c r="J199" s="28">
        <v>0</v>
      </c>
      <c r="K199" s="28">
        <v>0</v>
      </c>
      <c r="L199" s="8"/>
      <c r="M199" s="8"/>
      <c r="N199" s="8"/>
      <c r="O199" s="8"/>
      <c r="P199" s="8"/>
      <c r="Q199" s="8"/>
      <c r="R199" s="7"/>
      <c r="S199" s="7"/>
      <c r="T199" s="7"/>
    </row>
    <row r="200" spans="1:20" ht="37.5" customHeight="1" thickBot="1" x14ac:dyDescent="0.3">
      <c r="A200" s="31"/>
      <c r="B200" s="25"/>
      <c r="C200" s="25"/>
      <c r="D200" s="26" t="s">
        <v>11</v>
      </c>
      <c r="E200" s="28">
        <f t="shared" si="87"/>
        <v>0</v>
      </c>
      <c r="F200" s="28">
        <v>0</v>
      </c>
      <c r="G200" s="28">
        <v>0</v>
      </c>
      <c r="H200" s="28">
        <v>0</v>
      </c>
      <c r="I200" s="28">
        <v>0</v>
      </c>
      <c r="J200" s="28">
        <v>0</v>
      </c>
      <c r="K200" s="28">
        <v>0</v>
      </c>
      <c r="L200" s="8"/>
      <c r="M200" s="8"/>
      <c r="N200" s="8"/>
      <c r="O200" s="8"/>
      <c r="P200" s="8"/>
      <c r="Q200" s="8"/>
      <c r="R200" s="7"/>
      <c r="S200" s="7"/>
      <c r="T200" s="7"/>
    </row>
    <row r="201" spans="1:20" ht="37.5" customHeight="1" thickBot="1" x14ac:dyDescent="0.3">
      <c r="A201" s="31"/>
      <c r="B201" s="25"/>
      <c r="C201" s="25"/>
      <c r="D201" s="26" t="s">
        <v>105</v>
      </c>
      <c r="E201" s="28">
        <f t="shared" si="87"/>
        <v>0</v>
      </c>
      <c r="F201" s="28">
        <v>0</v>
      </c>
      <c r="G201" s="28">
        <v>0</v>
      </c>
      <c r="H201" s="28">
        <v>0</v>
      </c>
      <c r="I201" s="28">
        <v>0</v>
      </c>
      <c r="J201" s="28">
        <v>0</v>
      </c>
      <c r="K201" s="28">
        <v>0</v>
      </c>
      <c r="L201" s="8"/>
      <c r="M201" s="8"/>
      <c r="N201" s="8"/>
      <c r="O201" s="8"/>
      <c r="P201" s="8"/>
      <c r="Q201" s="8"/>
      <c r="R201" s="7"/>
      <c r="S201" s="7"/>
      <c r="T201" s="7"/>
    </row>
    <row r="202" spans="1:20" ht="37.5" customHeight="1" thickBot="1" x14ac:dyDescent="0.3">
      <c r="A202" s="31"/>
      <c r="B202" s="25"/>
      <c r="C202" s="25"/>
      <c r="D202" s="26" t="s">
        <v>12</v>
      </c>
      <c r="E202" s="28">
        <f t="shared" si="87"/>
        <v>0</v>
      </c>
      <c r="F202" s="28">
        <v>0</v>
      </c>
      <c r="G202" s="28">
        <v>0</v>
      </c>
      <c r="H202" s="28">
        <v>0</v>
      </c>
      <c r="I202" s="28">
        <v>0</v>
      </c>
      <c r="J202" s="28">
        <v>0</v>
      </c>
      <c r="K202" s="28">
        <v>0</v>
      </c>
      <c r="L202" s="8"/>
      <c r="M202" s="8"/>
      <c r="N202" s="8"/>
      <c r="O202" s="8"/>
      <c r="P202" s="8"/>
      <c r="Q202" s="8"/>
      <c r="R202" s="7"/>
      <c r="S202" s="7"/>
      <c r="T202" s="7"/>
    </row>
    <row r="203" spans="1:20" ht="37.5" customHeight="1" thickBot="1" x14ac:dyDescent="0.3">
      <c r="A203" s="31" t="s">
        <v>85</v>
      </c>
      <c r="B203" s="25" t="s">
        <v>118</v>
      </c>
      <c r="C203" s="25" t="s">
        <v>86</v>
      </c>
      <c r="D203" s="26" t="s">
        <v>9</v>
      </c>
      <c r="E203" s="27">
        <f>SUM(F203:K203)</f>
        <v>0</v>
      </c>
      <c r="F203" s="27">
        <f>SUM(F205:F208)</f>
        <v>0</v>
      </c>
      <c r="G203" s="27">
        <f t="shared" ref="G203:K203" si="88">SUM(G205:G208)</f>
        <v>0</v>
      </c>
      <c r="H203" s="27">
        <f t="shared" si="88"/>
        <v>0</v>
      </c>
      <c r="I203" s="27">
        <f t="shared" si="88"/>
        <v>0</v>
      </c>
      <c r="J203" s="27">
        <f t="shared" si="88"/>
        <v>0</v>
      </c>
      <c r="K203" s="27">
        <f t="shared" si="88"/>
        <v>0</v>
      </c>
      <c r="L203" s="8"/>
      <c r="M203" s="8"/>
      <c r="N203" s="8"/>
      <c r="O203" s="8"/>
      <c r="P203" s="8"/>
      <c r="Q203" s="8"/>
      <c r="R203" s="7"/>
      <c r="S203" s="7"/>
      <c r="T203" s="7"/>
    </row>
    <row r="204" spans="1:20" ht="37.5" customHeight="1" thickBot="1" x14ac:dyDescent="0.3">
      <c r="A204" s="31"/>
      <c r="B204" s="25"/>
      <c r="C204" s="25"/>
      <c r="D204" s="26" t="s">
        <v>96</v>
      </c>
      <c r="E204" s="28"/>
      <c r="F204" s="28"/>
      <c r="G204" s="28"/>
      <c r="H204" s="28"/>
      <c r="I204" s="28"/>
      <c r="J204" s="28"/>
      <c r="K204" s="28"/>
      <c r="L204" s="8"/>
      <c r="M204" s="8"/>
      <c r="N204" s="8"/>
      <c r="O204" s="8"/>
      <c r="P204" s="8"/>
      <c r="Q204" s="8"/>
      <c r="R204" s="7"/>
      <c r="S204" s="7"/>
      <c r="T204" s="7"/>
    </row>
    <row r="205" spans="1:20" ht="37.5" customHeight="1" thickBot="1" x14ac:dyDescent="0.3">
      <c r="A205" s="31"/>
      <c r="B205" s="25"/>
      <c r="C205" s="25"/>
      <c r="D205" s="26" t="s">
        <v>10</v>
      </c>
      <c r="E205" s="28">
        <f t="shared" ref="E205:E208" si="89">SUM(F205:K205)</f>
        <v>0</v>
      </c>
      <c r="F205" s="28">
        <v>0</v>
      </c>
      <c r="G205" s="28">
        <v>0</v>
      </c>
      <c r="H205" s="28">
        <v>0</v>
      </c>
      <c r="I205" s="28">
        <v>0</v>
      </c>
      <c r="J205" s="28">
        <v>0</v>
      </c>
      <c r="K205" s="28">
        <v>0</v>
      </c>
      <c r="L205" s="8"/>
      <c r="M205" s="8"/>
      <c r="N205" s="8"/>
      <c r="O205" s="8"/>
      <c r="P205" s="8"/>
      <c r="Q205" s="8"/>
      <c r="R205" s="7"/>
      <c r="S205" s="7"/>
      <c r="T205" s="7"/>
    </row>
    <row r="206" spans="1:20" ht="37.5" customHeight="1" thickBot="1" x14ac:dyDescent="0.3">
      <c r="A206" s="31"/>
      <c r="B206" s="25"/>
      <c r="C206" s="25"/>
      <c r="D206" s="26" t="s">
        <v>11</v>
      </c>
      <c r="E206" s="28">
        <f t="shared" si="89"/>
        <v>0</v>
      </c>
      <c r="F206" s="28">
        <v>0</v>
      </c>
      <c r="G206" s="28">
        <v>0</v>
      </c>
      <c r="H206" s="28">
        <v>0</v>
      </c>
      <c r="I206" s="28">
        <v>0</v>
      </c>
      <c r="J206" s="28">
        <v>0</v>
      </c>
      <c r="K206" s="28">
        <v>0</v>
      </c>
      <c r="L206" s="8"/>
      <c r="M206" s="8"/>
      <c r="N206" s="8"/>
      <c r="O206" s="8"/>
      <c r="P206" s="8"/>
      <c r="Q206" s="8"/>
      <c r="R206" s="7"/>
      <c r="S206" s="7"/>
      <c r="T206" s="7"/>
    </row>
    <row r="207" spans="1:20" ht="37.5" customHeight="1" thickBot="1" x14ac:dyDescent="0.3">
      <c r="A207" s="31"/>
      <c r="B207" s="25"/>
      <c r="C207" s="25"/>
      <c r="D207" s="26" t="s">
        <v>105</v>
      </c>
      <c r="E207" s="28">
        <f t="shared" si="89"/>
        <v>0</v>
      </c>
      <c r="F207" s="28">
        <v>0</v>
      </c>
      <c r="G207" s="28">
        <v>0</v>
      </c>
      <c r="H207" s="28">
        <v>0</v>
      </c>
      <c r="I207" s="28">
        <v>0</v>
      </c>
      <c r="J207" s="28">
        <v>0</v>
      </c>
      <c r="K207" s="28">
        <v>0</v>
      </c>
      <c r="L207" s="8"/>
      <c r="M207" s="8"/>
      <c r="N207" s="8"/>
      <c r="O207" s="8"/>
      <c r="P207" s="8"/>
      <c r="Q207" s="8"/>
      <c r="R207" s="7"/>
      <c r="S207" s="7"/>
      <c r="T207" s="7"/>
    </row>
    <row r="208" spans="1:20" ht="37.5" customHeight="1" thickBot="1" x14ac:dyDescent="0.3">
      <c r="A208" s="31"/>
      <c r="B208" s="25"/>
      <c r="C208" s="25"/>
      <c r="D208" s="26" t="s">
        <v>12</v>
      </c>
      <c r="E208" s="28">
        <f t="shared" si="89"/>
        <v>0</v>
      </c>
      <c r="F208" s="28">
        <v>0</v>
      </c>
      <c r="G208" s="28">
        <v>0</v>
      </c>
      <c r="H208" s="28">
        <v>0</v>
      </c>
      <c r="I208" s="28">
        <v>0</v>
      </c>
      <c r="J208" s="28">
        <v>0</v>
      </c>
      <c r="K208" s="28">
        <v>0</v>
      </c>
      <c r="L208" s="8"/>
      <c r="M208" s="8"/>
      <c r="N208" s="8"/>
      <c r="O208" s="8"/>
      <c r="P208" s="8"/>
      <c r="Q208" s="8"/>
      <c r="R208" s="7"/>
      <c r="S208" s="7"/>
      <c r="T208" s="7"/>
    </row>
    <row r="209" spans="1:20" ht="37.5" customHeight="1" thickBot="1" x14ac:dyDescent="0.3">
      <c r="A209" s="31" t="s">
        <v>87</v>
      </c>
      <c r="B209" s="25" t="s">
        <v>115</v>
      </c>
      <c r="C209" s="25" t="s">
        <v>88</v>
      </c>
      <c r="D209" s="26" t="s">
        <v>9</v>
      </c>
      <c r="E209" s="27">
        <f>SUM(F209:K209)</f>
        <v>0</v>
      </c>
      <c r="F209" s="27">
        <f>SUM(F211:F214)</f>
        <v>0</v>
      </c>
      <c r="G209" s="27">
        <f t="shared" ref="G209:K209" si="90">SUM(G211:G214)</f>
        <v>0</v>
      </c>
      <c r="H209" s="27">
        <f t="shared" si="90"/>
        <v>0</v>
      </c>
      <c r="I209" s="27">
        <f t="shared" si="90"/>
        <v>0</v>
      </c>
      <c r="J209" s="27">
        <f t="shared" si="90"/>
        <v>0</v>
      </c>
      <c r="K209" s="27">
        <f t="shared" si="90"/>
        <v>0</v>
      </c>
      <c r="L209" s="8"/>
      <c r="M209" s="8"/>
      <c r="N209" s="8"/>
      <c r="O209" s="8"/>
      <c r="P209" s="8"/>
      <c r="Q209" s="8"/>
      <c r="R209" s="7"/>
      <c r="S209" s="7"/>
      <c r="T209" s="7"/>
    </row>
    <row r="210" spans="1:20" ht="37.5" customHeight="1" thickBot="1" x14ac:dyDescent="0.3">
      <c r="A210" s="31"/>
      <c r="B210" s="25"/>
      <c r="C210" s="25"/>
      <c r="D210" s="26" t="s">
        <v>96</v>
      </c>
      <c r="E210" s="28"/>
      <c r="F210" s="28"/>
      <c r="G210" s="28"/>
      <c r="H210" s="28"/>
      <c r="I210" s="28"/>
      <c r="J210" s="28"/>
      <c r="K210" s="28"/>
      <c r="L210" s="8"/>
      <c r="M210" s="8"/>
      <c r="N210" s="8"/>
      <c r="O210" s="8"/>
      <c r="P210" s="8"/>
      <c r="Q210" s="8"/>
      <c r="R210" s="7"/>
      <c r="S210" s="7"/>
      <c r="T210" s="7"/>
    </row>
    <row r="211" spans="1:20" ht="37.5" customHeight="1" thickBot="1" x14ac:dyDescent="0.3">
      <c r="A211" s="31"/>
      <c r="B211" s="25"/>
      <c r="C211" s="25"/>
      <c r="D211" s="26" t="s">
        <v>10</v>
      </c>
      <c r="E211" s="28">
        <f t="shared" ref="E211:E214" si="91">SUM(F211:K211)</f>
        <v>0</v>
      </c>
      <c r="F211" s="28">
        <v>0</v>
      </c>
      <c r="G211" s="28">
        <v>0</v>
      </c>
      <c r="H211" s="28">
        <v>0</v>
      </c>
      <c r="I211" s="28">
        <v>0</v>
      </c>
      <c r="J211" s="28">
        <v>0</v>
      </c>
      <c r="K211" s="28">
        <v>0</v>
      </c>
      <c r="L211" s="8"/>
      <c r="M211" s="8"/>
      <c r="N211" s="8"/>
      <c r="O211" s="8"/>
      <c r="P211" s="8"/>
      <c r="Q211" s="8"/>
      <c r="R211" s="7"/>
      <c r="S211" s="7"/>
      <c r="T211" s="7"/>
    </row>
    <row r="212" spans="1:20" ht="37.5" customHeight="1" thickBot="1" x14ac:dyDescent="0.3">
      <c r="A212" s="31"/>
      <c r="B212" s="25"/>
      <c r="C212" s="25"/>
      <c r="D212" s="26" t="s">
        <v>11</v>
      </c>
      <c r="E212" s="28">
        <f t="shared" si="91"/>
        <v>0</v>
      </c>
      <c r="F212" s="28">
        <v>0</v>
      </c>
      <c r="G212" s="28">
        <v>0</v>
      </c>
      <c r="H212" s="28">
        <v>0</v>
      </c>
      <c r="I212" s="28">
        <v>0</v>
      </c>
      <c r="J212" s="28">
        <v>0</v>
      </c>
      <c r="K212" s="28">
        <v>0</v>
      </c>
      <c r="L212" s="8"/>
      <c r="M212" s="8"/>
      <c r="N212" s="8"/>
      <c r="O212" s="8"/>
      <c r="P212" s="8"/>
      <c r="Q212" s="8"/>
      <c r="R212" s="7"/>
      <c r="S212" s="7"/>
      <c r="T212" s="7"/>
    </row>
    <row r="213" spans="1:20" ht="37.5" customHeight="1" thickBot="1" x14ac:dyDescent="0.3">
      <c r="A213" s="31"/>
      <c r="B213" s="25"/>
      <c r="C213" s="25"/>
      <c r="D213" s="26" t="s">
        <v>105</v>
      </c>
      <c r="E213" s="28">
        <f t="shared" si="91"/>
        <v>0</v>
      </c>
      <c r="F213" s="28">
        <v>0</v>
      </c>
      <c r="G213" s="28">
        <v>0</v>
      </c>
      <c r="H213" s="28">
        <v>0</v>
      </c>
      <c r="I213" s="28">
        <v>0</v>
      </c>
      <c r="J213" s="28">
        <v>0</v>
      </c>
      <c r="K213" s="28">
        <v>0</v>
      </c>
      <c r="L213" s="8"/>
      <c r="M213" s="8"/>
      <c r="N213" s="8"/>
      <c r="O213" s="8"/>
      <c r="P213" s="8"/>
      <c r="Q213" s="8"/>
      <c r="R213" s="7"/>
      <c r="S213" s="7"/>
      <c r="T213" s="7"/>
    </row>
    <row r="214" spans="1:20" ht="37.5" customHeight="1" thickBot="1" x14ac:dyDescent="0.3">
      <c r="A214" s="31"/>
      <c r="B214" s="25"/>
      <c r="C214" s="25"/>
      <c r="D214" s="26" t="s">
        <v>12</v>
      </c>
      <c r="E214" s="28">
        <f t="shared" si="91"/>
        <v>0</v>
      </c>
      <c r="F214" s="28">
        <v>0</v>
      </c>
      <c r="G214" s="28">
        <v>0</v>
      </c>
      <c r="H214" s="28">
        <v>0</v>
      </c>
      <c r="I214" s="28">
        <v>0</v>
      </c>
      <c r="J214" s="28">
        <v>0</v>
      </c>
      <c r="K214" s="28">
        <v>0</v>
      </c>
      <c r="L214" s="8"/>
      <c r="M214" s="8"/>
      <c r="N214" s="8"/>
      <c r="O214" s="8"/>
      <c r="P214" s="8"/>
      <c r="Q214" s="8"/>
      <c r="R214" s="7"/>
      <c r="S214" s="7"/>
      <c r="T214" s="7"/>
    </row>
    <row r="215" spans="1:20" ht="34.5" customHeight="1" thickBot="1" x14ac:dyDescent="0.3">
      <c r="A215" s="31" t="s">
        <v>89</v>
      </c>
      <c r="B215" s="25" t="s">
        <v>119</v>
      </c>
      <c r="C215" s="25" t="s">
        <v>90</v>
      </c>
      <c r="D215" s="26" t="s">
        <v>9</v>
      </c>
      <c r="E215" s="27">
        <f>SUM(F215:K215)</f>
        <v>12</v>
      </c>
      <c r="F215" s="27">
        <f>SUM(F217:F220)</f>
        <v>0</v>
      </c>
      <c r="G215" s="27">
        <f t="shared" ref="G215:K215" si="92">SUM(G217:G220)</f>
        <v>0</v>
      </c>
      <c r="H215" s="27">
        <f t="shared" si="92"/>
        <v>0</v>
      </c>
      <c r="I215" s="27">
        <f t="shared" si="92"/>
        <v>0</v>
      </c>
      <c r="J215" s="27">
        <f t="shared" si="92"/>
        <v>6</v>
      </c>
      <c r="K215" s="27">
        <f t="shared" si="92"/>
        <v>6</v>
      </c>
      <c r="L215" s="8"/>
      <c r="M215" s="8"/>
      <c r="N215" s="8"/>
      <c r="O215" s="8"/>
      <c r="P215" s="8"/>
      <c r="Q215" s="8"/>
      <c r="R215" s="7"/>
      <c r="S215" s="7"/>
      <c r="T215" s="7"/>
    </row>
    <row r="216" spans="1:20" ht="34.5" customHeight="1" thickBot="1" x14ac:dyDescent="0.3">
      <c r="A216" s="31"/>
      <c r="B216" s="25"/>
      <c r="C216" s="25"/>
      <c r="D216" s="26" t="s">
        <v>96</v>
      </c>
      <c r="E216" s="28"/>
      <c r="F216" s="28"/>
      <c r="G216" s="28"/>
      <c r="H216" s="28"/>
      <c r="I216" s="28"/>
      <c r="J216" s="28"/>
      <c r="K216" s="28"/>
      <c r="L216" s="8"/>
      <c r="M216" s="8"/>
      <c r="N216" s="8"/>
      <c r="O216" s="8"/>
      <c r="P216" s="8"/>
      <c r="Q216" s="8"/>
      <c r="R216" s="7"/>
      <c r="S216" s="7"/>
      <c r="T216" s="7"/>
    </row>
    <row r="217" spans="1:20" ht="34.5" customHeight="1" thickBot="1" x14ac:dyDescent="0.3">
      <c r="A217" s="31"/>
      <c r="B217" s="25"/>
      <c r="C217" s="25"/>
      <c r="D217" s="26" t="s">
        <v>10</v>
      </c>
      <c r="E217" s="28">
        <f t="shared" ref="E217:E220" si="93">SUM(F217:K217)</f>
        <v>0</v>
      </c>
      <c r="F217" s="28">
        <v>0</v>
      </c>
      <c r="G217" s="28">
        <v>0</v>
      </c>
      <c r="H217" s="28">
        <v>0</v>
      </c>
      <c r="I217" s="28">
        <v>0</v>
      </c>
      <c r="J217" s="28"/>
      <c r="K217" s="28">
        <v>0</v>
      </c>
      <c r="L217" s="8"/>
      <c r="M217" s="8"/>
      <c r="N217" s="8"/>
      <c r="O217" s="8"/>
      <c r="P217" s="8"/>
      <c r="Q217" s="8"/>
      <c r="R217" s="7"/>
      <c r="S217" s="7"/>
      <c r="T217" s="7"/>
    </row>
    <row r="218" spans="1:20" ht="34.5" customHeight="1" thickBot="1" x14ac:dyDescent="0.3">
      <c r="A218" s="31"/>
      <c r="B218" s="25"/>
      <c r="C218" s="25"/>
      <c r="D218" s="26" t="s">
        <v>11</v>
      </c>
      <c r="E218" s="28">
        <f t="shared" si="93"/>
        <v>0</v>
      </c>
      <c r="F218" s="28">
        <v>0</v>
      </c>
      <c r="G218" s="28">
        <v>0</v>
      </c>
      <c r="H218" s="28">
        <v>0</v>
      </c>
      <c r="I218" s="28">
        <v>0</v>
      </c>
      <c r="J218" s="28">
        <v>0</v>
      </c>
      <c r="K218" s="28">
        <v>0</v>
      </c>
      <c r="L218" s="8"/>
      <c r="M218" s="8"/>
      <c r="N218" s="8"/>
      <c r="O218" s="8"/>
      <c r="P218" s="8"/>
      <c r="Q218" s="8"/>
      <c r="R218" s="7"/>
      <c r="S218" s="7"/>
      <c r="T218" s="7"/>
    </row>
    <row r="219" spans="1:20" ht="34.5" customHeight="1" thickBot="1" x14ac:dyDescent="0.3">
      <c r="A219" s="31"/>
      <c r="B219" s="25"/>
      <c r="C219" s="25"/>
      <c r="D219" s="26" t="s">
        <v>105</v>
      </c>
      <c r="E219" s="28">
        <f t="shared" si="93"/>
        <v>12</v>
      </c>
      <c r="F219" s="28">
        <v>0</v>
      </c>
      <c r="G219" s="28">
        <v>0</v>
      </c>
      <c r="H219" s="28">
        <v>0</v>
      </c>
      <c r="I219" s="28">
        <v>0</v>
      </c>
      <c r="J219" s="28">
        <v>6</v>
      </c>
      <c r="K219" s="28">
        <v>6</v>
      </c>
      <c r="L219" s="8"/>
      <c r="M219" s="8"/>
      <c r="N219" s="8"/>
      <c r="O219" s="8"/>
      <c r="P219" s="8"/>
      <c r="Q219" s="8"/>
      <c r="R219" s="7"/>
      <c r="S219" s="7"/>
      <c r="T219" s="7"/>
    </row>
    <row r="220" spans="1:20" ht="34.5" customHeight="1" thickBot="1" x14ac:dyDescent="0.3">
      <c r="A220" s="31"/>
      <c r="B220" s="25"/>
      <c r="C220" s="25"/>
      <c r="D220" s="26" t="s">
        <v>12</v>
      </c>
      <c r="E220" s="28">
        <f t="shared" si="93"/>
        <v>0</v>
      </c>
      <c r="F220" s="28">
        <v>0</v>
      </c>
      <c r="G220" s="28">
        <v>0</v>
      </c>
      <c r="H220" s="28">
        <v>0</v>
      </c>
      <c r="I220" s="28">
        <v>0</v>
      </c>
      <c r="J220" s="28">
        <v>0</v>
      </c>
      <c r="K220" s="28">
        <v>0</v>
      </c>
      <c r="L220" s="8"/>
      <c r="M220" s="8"/>
      <c r="N220" s="8"/>
      <c r="O220" s="8"/>
      <c r="P220" s="8"/>
      <c r="Q220" s="8"/>
      <c r="R220" s="7"/>
      <c r="S220" s="7"/>
      <c r="T220" s="7"/>
    </row>
    <row r="221" spans="1:20" ht="34.5" customHeight="1" thickBot="1" x14ac:dyDescent="0.3">
      <c r="A221" s="31" t="s">
        <v>120</v>
      </c>
      <c r="B221" s="25" t="s">
        <v>121</v>
      </c>
      <c r="C221" s="25" t="s">
        <v>122</v>
      </c>
      <c r="D221" s="26" t="s">
        <v>9</v>
      </c>
      <c r="E221" s="27">
        <f>SUM(F221:K221)</f>
        <v>5331.2</v>
      </c>
      <c r="F221" s="27">
        <f>SUM(F223:F226)</f>
        <v>0</v>
      </c>
      <c r="G221" s="27">
        <f t="shared" ref="G221:K221" si="94">SUM(G223:G226)</f>
        <v>0</v>
      </c>
      <c r="H221" s="27">
        <f t="shared" si="94"/>
        <v>0</v>
      </c>
      <c r="I221" s="27">
        <f t="shared" si="94"/>
        <v>0</v>
      </c>
      <c r="J221" s="27">
        <f t="shared" si="94"/>
        <v>2690.1</v>
      </c>
      <c r="K221" s="27">
        <f t="shared" si="94"/>
        <v>2641.1</v>
      </c>
      <c r="L221" s="2"/>
      <c r="M221" s="2"/>
      <c r="N221" s="2"/>
      <c r="O221" s="2"/>
      <c r="P221" s="2"/>
      <c r="Q221" s="2"/>
    </row>
    <row r="222" spans="1:20" ht="34.5" customHeight="1" thickBot="1" x14ac:dyDescent="0.3">
      <c r="A222" s="31"/>
      <c r="B222" s="25"/>
      <c r="C222" s="25"/>
      <c r="D222" s="26" t="s">
        <v>96</v>
      </c>
      <c r="E222" s="28"/>
      <c r="F222" s="28"/>
      <c r="G222" s="28"/>
      <c r="H222" s="28"/>
      <c r="I222" s="28"/>
      <c r="J222" s="28"/>
      <c r="K222" s="28"/>
    </row>
    <row r="223" spans="1:20" ht="34.5" customHeight="1" thickBot="1" x14ac:dyDescent="0.3">
      <c r="A223" s="31"/>
      <c r="B223" s="25"/>
      <c r="C223" s="25"/>
      <c r="D223" s="26" t="s">
        <v>10</v>
      </c>
      <c r="E223" s="28">
        <f t="shared" ref="E223:E226" si="95">SUM(F223:K223)</f>
        <v>0</v>
      </c>
      <c r="F223" s="28">
        <v>0</v>
      </c>
      <c r="G223" s="28">
        <v>0</v>
      </c>
      <c r="H223" s="28">
        <v>0</v>
      </c>
      <c r="I223" s="28">
        <v>0</v>
      </c>
      <c r="J223" s="28">
        <v>0</v>
      </c>
      <c r="K223" s="28">
        <v>0</v>
      </c>
    </row>
    <row r="224" spans="1:20" ht="34.5" customHeight="1" thickBot="1" x14ac:dyDescent="0.3">
      <c r="A224" s="31"/>
      <c r="B224" s="25"/>
      <c r="C224" s="25"/>
      <c r="D224" s="26" t="s">
        <v>11</v>
      </c>
      <c r="E224" s="28">
        <f t="shared" si="95"/>
        <v>0</v>
      </c>
      <c r="F224" s="28">
        <v>0</v>
      </c>
      <c r="G224" s="28">
        <v>0</v>
      </c>
      <c r="H224" s="28">
        <v>0</v>
      </c>
      <c r="I224" s="28">
        <v>0</v>
      </c>
      <c r="J224" s="28">
        <v>0</v>
      </c>
      <c r="K224" s="28">
        <v>0</v>
      </c>
    </row>
    <row r="225" spans="1:11" ht="34.5" customHeight="1" thickBot="1" x14ac:dyDescent="0.3">
      <c r="A225" s="31"/>
      <c r="B225" s="25"/>
      <c r="C225" s="25"/>
      <c r="D225" s="26" t="s">
        <v>105</v>
      </c>
      <c r="E225" s="28">
        <f t="shared" si="95"/>
        <v>5331.2</v>
      </c>
      <c r="F225" s="28">
        <v>0</v>
      </c>
      <c r="G225" s="28">
        <v>0</v>
      </c>
      <c r="H225" s="28">
        <v>0</v>
      </c>
      <c r="I225" s="28">
        <v>0</v>
      </c>
      <c r="J225" s="28">
        <v>2690.1</v>
      </c>
      <c r="K225" s="28">
        <v>2641.1</v>
      </c>
    </row>
    <row r="226" spans="1:11" ht="34.5" customHeight="1" thickBot="1" x14ac:dyDescent="0.3">
      <c r="A226" s="31"/>
      <c r="B226" s="25"/>
      <c r="C226" s="25"/>
      <c r="D226" s="26" t="s">
        <v>12</v>
      </c>
      <c r="E226" s="28">
        <f t="shared" si="95"/>
        <v>0</v>
      </c>
      <c r="F226" s="28">
        <v>0</v>
      </c>
      <c r="G226" s="28">
        <v>0</v>
      </c>
      <c r="H226" s="28">
        <v>0</v>
      </c>
      <c r="I226" s="28">
        <v>0</v>
      </c>
      <c r="J226" s="28">
        <v>0</v>
      </c>
      <c r="K226" s="28">
        <v>0</v>
      </c>
    </row>
    <row r="227" spans="1:11" ht="34.5" customHeight="1" thickBot="1" x14ac:dyDescent="0.3">
      <c r="A227" s="31" t="s">
        <v>123</v>
      </c>
      <c r="B227" s="25" t="s">
        <v>124</v>
      </c>
      <c r="C227" s="25" t="s">
        <v>125</v>
      </c>
      <c r="D227" s="26" t="s">
        <v>9</v>
      </c>
      <c r="E227" s="27">
        <f>SUM(F227:K227)</f>
        <v>630</v>
      </c>
      <c r="F227" s="27">
        <f>SUM(F229:F232)</f>
        <v>0</v>
      </c>
      <c r="G227" s="27">
        <f t="shared" ref="G227:K227" si="96">SUM(G229:G232)</f>
        <v>0</v>
      </c>
      <c r="H227" s="27">
        <f t="shared" si="96"/>
        <v>0</v>
      </c>
      <c r="I227" s="27">
        <f t="shared" si="96"/>
        <v>0</v>
      </c>
      <c r="J227" s="27">
        <f t="shared" si="96"/>
        <v>315</v>
      </c>
      <c r="K227" s="27">
        <f t="shared" si="96"/>
        <v>315</v>
      </c>
    </row>
    <row r="228" spans="1:11" ht="34.5" customHeight="1" thickBot="1" x14ac:dyDescent="0.3">
      <c r="A228" s="31"/>
      <c r="B228" s="25"/>
      <c r="C228" s="25"/>
      <c r="D228" s="26" t="s">
        <v>96</v>
      </c>
      <c r="E228" s="28"/>
      <c r="F228" s="28"/>
      <c r="G228" s="28"/>
      <c r="H228" s="28"/>
      <c r="I228" s="28"/>
      <c r="J228" s="28"/>
      <c r="K228" s="28"/>
    </row>
    <row r="229" spans="1:11" ht="34.5" customHeight="1" thickBot="1" x14ac:dyDescent="0.3">
      <c r="A229" s="31"/>
      <c r="B229" s="25"/>
      <c r="C229" s="25"/>
      <c r="D229" s="26" t="s">
        <v>10</v>
      </c>
      <c r="E229" s="28">
        <f t="shared" ref="E229:E232" si="97">SUM(F229:K229)</f>
        <v>0</v>
      </c>
      <c r="F229" s="28">
        <v>0</v>
      </c>
      <c r="G229" s="28">
        <v>0</v>
      </c>
      <c r="H229" s="28">
        <v>0</v>
      </c>
      <c r="I229" s="28">
        <v>0</v>
      </c>
      <c r="J229" s="28">
        <v>0</v>
      </c>
      <c r="K229" s="28">
        <v>0</v>
      </c>
    </row>
    <row r="230" spans="1:11" ht="34.5" customHeight="1" thickBot="1" x14ac:dyDescent="0.3">
      <c r="A230" s="31"/>
      <c r="B230" s="25"/>
      <c r="C230" s="25"/>
      <c r="D230" s="26" t="s">
        <v>11</v>
      </c>
      <c r="E230" s="28">
        <f t="shared" si="97"/>
        <v>0</v>
      </c>
      <c r="F230" s="28">
        <v>0</v>
      </c>
      <c r="G230" s="28">
        <v>0</v>
      </c>
      <c r="H230" s="28">
        <v>0</v>
      </c>
      <c r="I230" s="28">
        <v>0</v>
      </c>
      <c r="J230" s="28">
        <v>0</v>
      </c>
      <c r="K230" s="28">
        <v>0</v>
      </c>
    </row>
    <row r="231" spans="1:11" ht="34.5" customHeight="1" thickBot="1" x14ac:dyDescent="0.3">
      <c r="A231" s="31"/>
      <c r="B231" s="25"/>
      <c r="C231" s="25"/>
      <c r="D231" s="26" t="s">
        <v>105</v>
      </c>
      <c r="E231" s="28">
        <f t="shared" si="97"/>
        <v>630</v>
      </c>
      <c r="F231" s="28">
        <v>0</v>
      </c>
      <c r="G231" s="28">
        <v>0</v>
      </c>
      <c r="H231" s="28">
        <v>0</v>
      </c>
      <c r="I231" s="28">
        <v>0</v>
      </c>
      <c r="J231" s="28">
        <v>315</v>
      </c>
      <c r="K231" s="28">
        <v>315</v>
      </c>
    </row>
    <row r="232" spans="1:11" ht="34.5" customHeight="1" thickBot="1" x14ac:dyDescent="0.3">
      <c r="A232" s="31"/>
      <c r="B232" s="25"/>
      <c r="C232" s="25"/>
      <c r="D232" s="26" t="s">
        <v>12</v>
      </c>
      <c r="E232" s="28">
        <f t="shared" si="97"/>
        <v>0</v>
      </c>
      <c r="F232" s="28">
        <v>0</v>
      </c>
      <c r="G232" s="28">
        <v>0</v>
      </c>
      <c r="H232" s="28">
        <v>0</v>
      </c>
      <c r="I232" s="28">
        <v>0</v>
      </c>
      <c r="J232" s="28">
        <v>0</v>
      </c>
      <c r="K232" s="28">
        <v>0</v>
      </c>
    </row>
    <row r="233" spans="1:11" ht="18.75" x14ac:dyDescent="0.25">
      <c r="A233" s="3"/>
    </row>
    <row r="234" spans="1:11" ht="18.75" x14ac:dyDescent="0.25">
      <c r="A234" s="3"/>
    </row>
    <row r="235" spans="1:11" ht="22.5" x14ac:dyDescent="0.3">
      <c r="A235" s="12"/>
      <c r="B235" s="13" t="s">
        <v>127</v>
      </c>
      <c r="C235" s="13"/>
      <c r="D235" s="13"/>
      <c r="E235" s="13"/>
      <c r="F235" s="14"/>
      <c r="G235" s="13"/>
      <c r="H235" s="13"/>
      <c r="I235" s="13" t="s">
        <v>130</v>
      </c>
      <c r="J235" s="13"/>
    </row>
    <row r="236" spans="1:11" ht="22.5" x14ac:dyDescent="0.3">
      <c r="A236" s="12"/>
      <c r="B236" s="13"/>
      <c r="C236" s="13"/>
      <c r="D236" s="13"/>
      <c r="E236" s="13"/>
      <c r="F236" s="13"/>
      <c r="G236" s="13"/>
      <c r="H236" s="13"/>
      <c r="I236" s="13"/>
      <c r="J236" s="13"/>
    </row>
    <row r="237" spans="1:11" ht="45.75" customHeight="1" x14ac:dyDescent="0.3">
      <c r="A237" s="12"/>
      <c r="B237" s="19" t="s">
        <v>128</v>
      </c>
      <c r="C237" s="19"/>
      <c r="D237" s="19"/>
      <c r="E237" s="13"/>
      <c r="F237" s="14"/>
      <c r="G237" s="13"/>
      <c r="H237" s="13"/>
      <c r="I237" s="13" t="s">
        <v>91</v>
      </c>
      <c r="J237" s="13"/>
    </row>
    <row r="238" spans="1:11" ht="22.5" x14ac:dyDescent="0.3">
      <c r="A238" s="12"/>
      <c r="B238" s="12"/>
      <c r="C238" s="12"/>
      <c r="D238" s="12"/>
      <c r="E238" s="12"/>
      <c r="F238" s="12"/>
      <c r="G238" s="12"/>
      <c r="H238" s="12"/>
      <c r="I238" s="12"/>
      <c r="J238" s="12"/>
    </row>
    <row r="239" spans="1:11" ht="22.5" x14ac:dyDescent="0.3">
      <c r="A239" s="12"/>
      <c r="B239" s="12"/>
      <c r="C239" s="12"/>
      <c r="D239" s="12"/>
      <c r="E239" s="12"/>
      <c r="F239" s="12"/>
      <c r="G239" s="12"/>
      <c r="H239" s="12"/>
      <c r="I239" s="12"/>
      <c r="J239" s="12"/>
    </row>
  </sheetData>
  <mergeCells count="191">
    <mergeCell ref="A1:H3"/>
    <mergeCell ref="A6:K6"/>
    <mergeCell ref="A5:K5"/>
    <mergeCell ref="A4:K4"/>
    <mergeCell ref="I2:K3"/>
    <mergeCell ref="B237:D237"/>
    <mergeCell ref="A227:A232"/>
    <mergeCell ref="B227:B232"/>
    <mergeCell ref="C227:C232"/>
    <mergeCell ref="A119:A124"/>
    <mergeCell ref="C47:D47"/>
    <mergeCell ref="E9:E10"/>
    <mergeCell ref="A83:A88"/>
    <mergeCell ref="A125:A130"/>
    <mergeCell ref="B191:B196"/>
    <mergeCell ref="A221:A226"/>
    <mergeCell ref="B221:B226"/>
    <mergeCell ref="C221:C226"/>
    <mergeCell ref="C107:C112"/>
    <mergeCell ref="C101:C106"/>
    <mergeCell ref="B101:B106"/>
    <mergeCell ref="B107:B112"/>
    <mergeCell ref="B95:B100"/>
    <mergeCell ref="B36:B41"/>
    <mergeCell ref="C137:C142"/>
    <mergeCell ref="C131:C136"/>
    <mergeCell ref="C125:C130"/>
    <mergeCell ref="B131:B136"/>
    <mergeCell ref="C119:C124"/>
    <mergeCell ref="C113:C118"/>
    <mergeCell ref="C179:C184"/>
    <mergeCell ref="C173:C178"/>
    <mergeCell ref="C167:C172"/>
    <mergeCell ref="C155:C160"/>
    <mergeCell ref="C149:C154"/>
    <mergeCell ref="C143:C148"/>
    <mergeCell ref="C215:C220"/>
    <mergeCell ref="C209:C214"/>
    <mergeCell ref="C203:C208"/>
    <mergeCell ref="C197:C202"/>
    <mergeCell ref="C191:C196"/>
    <mergeCell ref="C185:C190"/>
    <mergeCell ref="A8:A10"/>
    <mergeCell ref="B8:B10"/>
    <mergeCell ref="C8:C10"/>
    <mergeCell ref="D8:D10"/>
    <mergeCell ref="C65:C70"/>
    <mergeCell ref="C71:C76"/>
    <mergeCell ref="A59:A64"/>
    <mergeCell ref="B59:B64"/>
    <mergeCell ref="A65:A70"/>
    <mergeCell ref="B65:B70"/>
    <mergeCell ref="B12:B17"/>
    <mergeCell ref="C12:C17"/>
    <mergeCell ref="B18:B23"/>
    <mergeCell ref="A18:A23"/>
    <mergeCell ref="B24:B29"/>
    <mergeCell ref="B30:B35"/>
    <mergeCell ref="C59:C64"/>
    <mergeCell ref="A12:A17"/>
    <mergeCell ref="I1:K1"/>
    <mergeCell ref="A215:A220"/>
    <mergeCell ref="B215:B220"/>
    <mergeCell ref="A209:A214"/>
    <mergeCell ref="B209:B214"/>
    <mergeCell ref="A203:A208"/>
    <mergeCell ref="B203:B208"/>
    <mergeCell ref="A197:A202"/>
    <mergeCell ref="B197:B202"/>
    <mergeCell ref="A191:A196"/>
    <mergeCell ref="A185:A190"/>
    <mergeCell ref="B185:B190"/>
    <mergeCell ref="A179:A184"/>
    <mergeCell ref="B179:B184"/>
    <mergeCell ref="A173:A178"/>
    <mergeCell ref="B173:B178"/>
    <mergeCell ref="A167:A172"/>
    <mergeCell ref="B167:B172"/>
    <mergeCell ref="A155:A160"/>
    <mergeCell ref="B155:B160"/>
    <mergeCell ref="A149:A154"/>
    <mergeCell ref="B149:B154"/>
    <mergeCell ref="E8:K8"/>
    <mergeCell ref="A143:A148"/>
    <mergeCell ref="B143:B148"/>
    <mergeCell ref="A137:A142"/>
    <mergeCell ref="B137:B142"/>
    <mergeCell ref="A131:A136"/>
    <mergeCell ref="B125:B130"/>
    <mergeCell ref="B119:B124"/>
    <mergeCell ref="A113:A118"/>
    <mergeCell ref="B113:B118"/>
    <mergeCell ref="L69:Q69"/>
    <mergeCell ref="L70:Q70"/>
    <mergeCell ref="L68:Q68"/>
    <mergeCell ref="L65:Q65"/>
    <mergeCell ref="L66:Q67"/>
    <mergeCell ref="L64:Q64"/>
    <mergeCell ref="L62:Q63"/>
    <mergeCell ref="A107:A112"/>
    <mergeCell ref="A101:A106"/>
    <mergeCell ref="A95:A100"/>
    <mergeCell ref="A89:A94"/>
    <mergeCell ref="B89:B94"/>
    <mergeCell ref="B83:B88"/>
    <mergeCell ref="A77:A82"/>
    <mergeCell ref="B77:B82"/>
    <mergeCell ref="A71:A76"/>
    <mergeCell ref="B71:B76"/>
    <mergeCell ref="C77:C82"/>
    <mergeCell ref="C83:C88"/>
    <mergeCell ref="C89:C94"/>
    <mergeCell ref="C95:C100"/>
    <mergeCell ref="L52:Q52"/>
    <mergeCell ref="C53:D53"/>
    <mergeCell ref="L51:Q51"/>
    <mergeCell ref="C52:D52"/>
    <mergeCell ref="L61:Q61"/>
    <mergeCell ref="O59:P59"/>
    <mergeCell ref="L60:Q60"/>
    <mergeCell ref="L59:N59"/>
    <mergeCell ref="L58:N58"/>
    <mergeCell ref="O58:P58"/>
    <mergeCell ref="L56:Q56"/>
    <mergeCell ref="C57:D57"/>
    <mergeCell ref="L57:Q57"/>
    <mergeCell ref="L45:Q45"/>
    <mergeCell ref="L44:Q44"/>
    <mergeCell ref="L43:Q43"/>
    <mergeCell ref="L42:Q42"/>
    <mergeCell ref="L41:Q41"/>
    <mergeCell ref="A42:A58"/>
    <mergeCell ref="B42:B58"/>
    <mergeCell ref="C42:C46"/>
    <mergeCell ref="L40:Q40"/>
    <mergeCell ref="L50:Q50"/>
    <mergeCell ref="C51:D51"/>
    <mergeCell ref="L49:Q49"/>
    <mergeCell ref="C50:D50"/>
    <mergeCell ref="L48:Q48"/>
    <mergeCell ref="C49:D49"/>
    <mergeCell ref="C48:D48"/>
    <mergeCell ref="L46:Q46"/>
    <mergeCell ref="L47:Q47"/>
    <mergeCell ref="L55:Q55"/>
    <mergeCell ref="C56:D56"/>
    <mergeCell ref="L54:Q54"/>
    <mergeCell ref="C55:D55"/>
    <mergeCell ref="L53:Q53"/>
    <mergeCell ref="C54:D54"/>
    <mergeCell ref="L29:Q29"/>
    <mergeCell ref="A30:A35"/>
    <mergeCell ref="C30:C35"/>
    <mergeCell ref="L28:Q28"/>
    <mergeCell ref="L27:Q27"/>
    <mergeCell ref="L26:Q26"/>
    <mergeCell ref="L25:Q25"/>
    <mergeCell ref="L39:Q39"/>
    <mergeCell ref="L38:Q38"/>
    <mergeCell ref="L37:Q37"/>
    <mergeCell ref="L36:Q36"/>
    <mergeCell ref="L35:Q35"/>
    <mergeCell ref="A36:A41"/>
    <mergeCell ref="C36:C41"/>
    <mergeCell ref="L34:Q34"/>
    <mergeCell ref="L32:Q32"/>
    <mergeCell ref="L33:Q33"/>
    <mergeCell ref="A161:A166"/>
    <mergeCell ref="B161:B166"/>
    <mergeCell ref="C161:C166"/>
    <mergeCell ref="L9:Q10"/>
    <mergeCell ref="L8:Q8"/>
    <mergeCell ref="L17:Q17"/>
    <mergeCell ref="C18:C23"/>
    <mergeCell ref="L16:Q16"/>
    <mergeCell ref="L14:Q14"/>
    <mergeCell ref="L15:Q15"/>
    <mergeCell ref="L13:Q13"/>
    <mergeCell ref="L12:Q12"/>
    <mergeCell ref="L11:Q11"/>
    <mergeCell ref="L24:Q24"/>
    <mergeCell ref="A24:A29"/>
    <mergeCell ref="C24:C29"/>
    <mergeCell ref="L22:Q22"/>
    <mergeCell ref="L23:Q23"/>
    <mergeCell ref="L21:Q21"/>
    <mergeCell ref="L20:Q20"/>
    <mergeCell ref="L19:Q19"/>
    <mergeCell ref="L18:Q18"/>
    <mergeCell ref="L31:Q31"/>
    <mergeCell ref="L30:Q30"/>
  </mergeCells>
  <printOptions gridLines="1"/>
  <pageMargins left="0.70866141732283472" right="0.70866141732283472" top="0.74803149606299213" bottom="0.82677165354330717" header="0.31496062992125984" footer="0.31496062992125984"/>
  <pageSetup paperSize="9" scale="49" orientation="landscape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bsic</dc:creator>
  <cp:lastModifiedBy>bsic</cp:lastModifiedBy>
  <cp:lastPrinted>2018-11-02T08:04:46Z</cp:lastPrinted>
  <dcterms:created xsi:type="dcterms:W3CDTF">2018-10-08T09:36:41Z</dcterms:created>
  <dcterms:modified xsi:type="dcterms:W3CDTF">2018-11-02T08:27:54Z</dcterms:modified>
</cp:coreProperties>
</file>